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04"/>
  </bookViews>
  <sheets>
    <sheet name="表皮" sheetId="22" r:id="rId1"/>
    <sheet name="目录" sheetId="35" r:id="rId2"/>
    <sheet name="单位信息" sheetId="15" r:id="rId3"/>
    <sheet name="预算总表" sheetId="4" r:id="rId4"/>
    <sheet name="支出总表" sheetId="1" r:id="rId5"/>
    <sheet name="基本支出-工资福利支出" sheetId="21" r:id="rId6"/>
    <sheet name="基本支出-商品和服务支出" sheetId="25" r:id="rId7"/>
    <sheet name="基本支出-对个人和家庭补支出" sheetId="24" r:id="rId8"/>
    <sheet name="项目支出-工资和对个人家庭" sheetId="26" r:id="rId9"/>
    <sheet name="项目支出-商品和服务支出" sheetId="27" r:id="rId10"/>
    <sheet name="项目支出-对企事业单位的补贴部分" sheetId="28" r:id="rId11"/>
    <sheet name="基金收支总表" sheetId="36" r:id="rId12"/>
    <sheet name="三公经费预算统计表" sheetId="34" r:id="rId13"/>
    <sheet name="征收计划明细表" sheetId="37" r:id="rId14"/>
  </sheets>
  <definedNames>
    <definedName name="_xlnm.Print_Area" localSheetId="0">表皮!$A$6:$N$37</definedName>
    <definedName name="_xlnm.Print_Area" localSheetId="7">'基本支出-对个人和家庭补支出'!$A$1:$O$12</definedName>
    <definedName name="_xlnm.Print_Area" localSheetId="5">'基本支出-工资福利支出'!$A$1:$R$21</definedName>
    <definedName name="_xlnm.Print_Area" localSheetId="6">'基本支出-商品和服务支出'!$A$1:$AD$22</definedName>
    <definedName name="_xlnm.Print_Area" localSheetId="1">目录!$A$2:$E$14</definedName>
    <definedName name="_xlnm.Print_Area" localSheetId="10">'项目支出-对企事业单位的补贴部分'!$A$1:$U$27</definedName>
    <definedName name="_xlnm.Print_Area" localSheetId="8">'项目支出-工资和对个人家庭'!$A$1:$P$13</definedName>
    <definedName name="_xlnm.Print_Titles" localSheetId="0">表皮!$1:$5</definedName>
    <definedName name="_xlnm.Print_Titles" localSheetId="7">'基本支出-对个人和家庭补支出'!$1:$7</definedName>
    <definedName name="_xlnm.Print_Titles" localSheetId="5">'基本支出-工资福利支出'!$1:$6</definedName>
    <definedName name="_xlnm.Print_Titles" localSheetId="6">'基本支出-商品和服务支出'!$1:$7</definedName>
    <definedName name="_xlnm.Print_Titles" localSheetId="1">目录!$1:$1</definedName>
    <definedName name="_xlnm.Print_Titles" localSheetId="10">'项目支出-对企事业单位的补贴部分'!$1:$6</definedName>
    <definedName name="_xlnm.Print_Titles" localSheetId="8">'项目支出-工资和对个人家庭'!$1:$6</definedName>
    <definedName name="_xlnm.Print_Area" localSheetId="4">支出总表!$A$1:$U$42</definedName>
  </definedNames>
  <calcPr calcId="144525"/>
</workbook>
</file>

<file path=xl/sharedStrings.xml><?xml version="1.0" encoding="utf-8"?>
<sst xmlns="http://schemas.openxmlformats.org/spreadsheetml/2006/main" count="796" uniqueCount="483">
  <si>
    <t>2 0 2 0年  部  门  收  支  预  算  表</t>
  </si>
  <si>
    <t>磐石市房屋产权管理中心</t>
  </si>
  <si>
    <t>磐石市建筑安全管理中心</t>
  </si>
  <si>
    <t>磐石市市政工程服务中心</t>
  </si>
  <si>
    <t>磐石市保障性住房管理中心</t>
  </si>
  <si>
    <t>磐石市房屋征收经办中心</t>
  </si>
  <si>
    <t>磐石市建设工程质量监督站</t>
  </si>
  <si>
    <t>磐石市改善农村人居环境服务中心</t>
  </si>
  <si>
    <t>磐石市供水公司</t>
  </si>
  <si>
    <t>磐石市住房和城乡建设局</t>
  </si>
  <si>
    <t>磐石市供水公司净水厂</t>
  </si>
  <si>
    <t>磐石市房屋经营公司</t>
  </si>
  <si>
    <t>磐石市物业管理中心</t>
  </si>
  <si>
    <t>磐石市园林管理中心</t>
  </si>
  <si>
    <t>磐石市城市建设档案馆</t>
  </si>
  <si>
    <t>单位信息</t>
  </si>
  <si>
    <t>预算总表</t>
  </si>
  <si>
    <t>支出总表</t>
  </si>
  <si>
    <r>
      <rPr>
        <u/>
        <sz val="22"/>
        <color indexed="12"/>
        <rFont val="宋体"/>
        <charset val="134"/>
      </rPr>
      <t>基本支出</t>
    </r>
    <r>
      <rPr>
        <u/>
        <sz val="22"/>
        <color indexed="12"/>
        <rFont val="Arial"/>
        <charset val="134"/>
      </rPr>
      <t>-</t>
    </r>
    <r>
      <rPr>
        <u/>
        <sz val="22"/>
        <color indexed="12"/>
        <rFont val="宋体"/>
        <charset val="134"/>
      </rPr>
      <t>工资福利支出</t>
    </r>
  </si>
  <si>
    <r>
      <rPr>
        <u/>
        <sz val="22"/>
        <color indexed="12"/>
        <rFont val="宋体"/>
        <charset val="134"/>
      </rPr>
      <t>基本支出</t>
    </r>
    <r>
      <rPr>
        <u/>
        <sz val="22"/>
        <color indexed="12"/>
        <rFont val="Arial"/>
        <charset val="134"/>
      </rPr>
      <t>-</t>
    </r>
    <r>
      <rPr>
        <u/>
        <sz val="22"/>
        <color indexed="12"/>
        <rFont val="宋体"/>
        <charset val="134"/>
      </rPr>
      <t>商品和服务支出</t>
    </r>
  </si>
  <si>
    <r>
      <rPr>
        <u/>
        <sz val="22"/>
        <color indexed="12"/>
        <rFont val="宋体"/>
        <charset val="134"/>
      </rPr>
      <t>基本支出</t>
    </r>
    <r>
      <rPr>
        <u/>
        <sz val="22"/>
        <color indexed="12"/>
        <rFont val="Arial"/>
        <charset val="134"/>
      </rPr>
      <t>-</t>
    </r>
    <r>
      <rPr>
        <u/>
        <sz val="22"/>
        <color indexed="12"/>
        <rFont val="宋体"/>
        <charset val="134"/>
      </rPr>
      <t>对个人和家庭补助</t>
    </r>
  </si>
  <si>
    <r>
      <rPr>
        <u/>
        <sz val="22"/>
        <color indexed="12"/>
        <rFont val="宋体"/>
        <charset val="134"/>
      </rPr>
      <t>项目支出</t>
    </r>
    <r>
      <rPr>
        <u/>
        <sz val="22"/>
        <color indexed="12"/>
        <rFont val="Arial"/>
        <charset val="134"/>
      </rPr>
      <t>-</t>
    </r>
    <r>
      <rPr>
        <u/>
        <sz val="22"/>
        <color indexed="12"/>
        <rFont val="宋体"/>
        <charset val="134"/>
      </rPr>
      <t>工资和对个人和家庭</t>
    </r>
  </si>
  <si>
    <r>
      <rPr>
        <u/>
        <sz val="22"/>
        <color indexed="12"/>
        <rFont val="宋体"/>
        <charset val="134"/>
      </rPr>
      <t>项目支出</t>
    </r>
    <r>
      <rPr>
        <u/>
        <sz val="22"/>
        <color indexed="12"/>
        <rFont val="Arial"/>
        <charset val="134"/>
      </rPr>
      <t>-</t>
    </r>
    <r>
      <rPr>
        <u/>
        <sz val="22"/>
        <color indexed="12"/>
        <rFont val="宋体"/>
        <charset val="134"/>
      </rPr>
      <t>商品和服务支出</t>
    </r>
  </si>
  <si>
    <r>
      <rPr>
        <u/>
        <sz val="22"/>
        <color indexed="12"/>
        <rFont val="宋体"/>
        <charset val="134"/>
      </rPr>
      <t>项目支出</t>
    </r>
    <r>
      <rPr>
        <u/>
        <sz val="22"/>
        <color indexed="12"/>
        <rFont val="Arial"/>
        <charset val="134"/>
      </rPr>
      <t>-</t>
    </r>
    <r>
      <rPr>
        <u/>
        <sz val="22"/>
        <color indexed="12"/>
        <rFont val="宋体"/>
        <charset val="134"/>
      </rPr>
      <t>对企事业单位的补贴等部分</t>
    </r>
  </si>
  <si>
    <t>基金收支总表</t>
  </si>
  <si>
    <t>三公经费预算统计表</t>
  </si>
  <si>
    <t>征收计划明细表</t>
  </si>
  <si>
    <t>政府采购明细表</t>
  </si>
  <si>
    <t>单位综合信息情况表</t>
  </si>
  <si>
    <t>预算01表</t>
  </si>
  <si>
    <t>单位代码</t>
  </si>
  <si>
    <t>单位名称</t>
  </si>
  <si>
    <t>法人代表</t>
  </si>
  <si>
    <t>财务负责人</t>
  </si>
  <si>
    <t>经办人</t>
  </si>
  <si>
    <t>人员基本情况</t>
  </si>
  <si>
    <t>单位取暖面积（平方米）</t>
  </si>
  <si>
    <t>财政负担机动车数</t>
  </si>
  <si>
    <t>姓名</t>
  </si>
  <si>
    <t>联系
电话</t>
  </si>
  <si>
    <t>编制人数</t>
  </si>
  <si>
    <t>在职人数</t>
  </si>
  <si>
    <t>离休人数</t>
  </si>
  <si>
    <t>退休人数</t>
  </si>
  <si>
    <t>享受遗属补助人数</t>
  </si>
  <si>
    <t>其他</t>
  </si>
  <si>
    <t>集中供热</t>
  </si>
  <si>
    <t>锅炉供热</t>
  </si>
  <si>
    <t>车辆数</t>
  </si>
  <si>
    <t>事业车辆数</t>
  </si>
  <si>
    <t>编制人数合计</t>
  </si>
  <si>
    <t>行政编制</t>
  </si>
  <si>
    <t>事业编制</t>
  </si>
  <si>
    <t>工勤编制</t>
  </si>
  <si>
    <t>合计</t>
  </si>
  <si>
    <t>行政在职</t>
  </si>
  <si>
    <t>依照公务员在职</t>
  </si>
  <si>
    <t>全额事业在职</t>
  </si>
  <si>
    <t>差额事业在职</t>
  </si>
  <si>
    <t>自收自支</t>
  </si>
  <si>
    <t>离休人数合计</t>
  </si>
  <si>
    <t>行政</t>
  </si>
  <si>
    <t>事业</t>
  </si>
  <si>
    <t>退休人数合计</t>
  </si>
  <si>
    <t>**</t>
  </si>
  <si>
    <t>503011</t>
  </si>
  <si>
    <t>翟世红</t>
  </si>
  <si>
    <t>65256058</t>
  </si>
  <si>
    <t>刘艺丹</t>
  </si>
  <si>
    <t>65299991</t>
  </si>
  <si>
    <t>503005</t>
  </si>
  <si>
    <t>王帅</t>
  </si>
  <si>
    <t>65256025</t>
  </si>
  <si>
    <t>黄德明</t>
  </si>
  <si>
    <t>65256072</t>
  </si>
  <si>
    <t>何苗</t>
  </si>
  <si>
    <t>65256027</t>
  </si>
  <si>
    <t>503003</t>
  </si>
  <si>
    <t>李邵龙</t>
  </si>
  <si>
    <t>65256042</t>
  </si>
  <si>
    <t>徐海霞</t>
  </si>
  <si>
    <t>503012</t>
  </si>
  <si>
    <t>王晓川</t>
  </si>
  <si>
    <t>65256089</t>
  </si>
  <si>
    <t>许辉</t>
  </si>
  <si>
    <t>65886015</t>
  </si>
  <si>
    <t>503009</t>
  </si>
  <si>
    <t>关荣皎</t>
  </si>
  <si>
    <t>65256052</t>
  </si>
  <si>
    <t>唐璐</t>
  </si>
  <si>
    <t>65226052</t>
  </si>
  <si>
    <t>王颖超</t>
  </si>
  <si>
    <t>503006</t>
  </si>
  <si>
    <t>于洪生</t>
  </si>
  <si>
    <t>65256036</t>
  </si>
  <si>
    <t>关宏艳</t>
  </si>
  <si>
    <t>503010</t>
  </si>
  <si>
    <t>田志</t>
  </si>
  <si>
    <t>65256071</t>
  </si>
  <si>
    <t>邢云</t>
  </si>
  <si>
    <t>65256073</t>
  </si>
  <si>
    <t>503004</t>
  </si>
  <si>
    <t>李连春</t>
  </si>
  <si>
    <t>65256045</t>
  </si>
  <si>
    <t>陆阳</t>
  </si>
  <si>
    <t>503002</t>
  </si>
  <si>
    <t>刘怀东</t>
  </si>
  <si>
    <t>65256035</t>
  </si>
  <si>
    <t>段博</t>
  </si>
  <si>
    <t>65256034</t>
  </si>
  <si>
    <t>503007</t>
  </si>
  <si>
    <t>李长春</t>
  </si>
  <si>
    <t>65256031</t>
  </si>
  <si>
    <t>503001</t>
  </si>
  <si>
    <t>邱壮</t>
  </si>
  <si>
    <t>65256021</t>
  </si>
  <si>
    <t>张德刚</t>
  </si>
  <si>
    <t>65256022</t>
  </si>
  <si>
    <t>当年预算资金安排收支预算表（公共财政预算）</t>
  </si>
  <si>
    <t>预算02表</t>
  </si>
  <si>
    <t>单位：</t>
  </si>
  <si>
    <t>单位：元</t>
  </si>
  <si>
    <t>收入</t>
  </si>
  <si>
    <t>支出</t>
  </si>
  <si>
    <t>项目</t>
  </si>
  <si>
    <t>当年预算</t>
  </si>
  <si>
    <t>支出功能分类</t>
  </si>
  <si>
    <t>一、财政拨款（补助）</t>
  </si>
  <si>
    <t>一、</t>
  </si>
  <si>
    <t>一般公共服务支出</t>
  </si>
  <si>
    <t>二、政府性基金收入</t>
  </si>
  <si>
    <t>二、</t>
  </si>
  <si>
    <t>外交支出</t>
  </si>
  <si>
    <t>三、事业收入</t>
  </si>
  <si>
    <t>三、</t>
  </si>
  <si>
    <t>国防支出</t>
  </si>
  <si>
    <t>四、经营收入</t>
  </si>
  <si>
    <t>四、</t>
  </si>
  <si>
    <t>公共安全支出</t>
  </si>
  <si>
    <t>五、其他收入</t>
  </si>
  <si>
    <t>五、</t>
  </si>
  <si>
    <t>教育支出</t>
  </si>
  <si>
    <t>六、</t>
  </si>
  <si>
    <t>科学技术支出</t>
  </si>
  <si>
    <t>七、</t>
  </si>
  <si>
    <t>文化体育与传媒支出</t>
  </si>
  <si>
    <t>八、</t>
  </si>
  <si>
    <t>社会保障和就业支出</t>
  </si>
  <si>
    <t>九、</t>
  </si>
  <si>
    <t>医疗卫生支出</t>
  </si>
  <si>
    <t>十、</t>
  </si>
  <si>
    <t>节能环保支出</t>
  </si>
  <si>
    <t>十一、</t>
  </si>
  <si>
    <t>城乡社区支出</t>
  </si>
  <si>
    <t>十二、</t>
  </si>
  <si>
    <t>农林水支出</t>
  </si>
  <si>
    <t>十三、</t>
  </si>
  <si>
    <t>交通运输支出</t>
  </si>
  <si>
    <t/>
  </si>
  <si>
    <t>十四、</t>
  </si>
  <si>
    <t>资源勘探电力信息等支出</t>
  </si>
  <si>
    <t>十五、</t>
  </si>
  <si>
    <t>商业服务业等支出</t>
  </si>
  <si>
    <t>十六、</t>
  </si>
  <si>
    <t>金融支出</t>
  </si>
  <si>
    <t>十七、</t>
  </si>
  <si>
    <t>国土海洋支出</t>
  </si>
  <si>
    <t>十八、</t>
  </si>
  <si>
    <t>住房保障支出</t>
  </si>
  <si>
    <t>十九、</t>
  </si>
  <si>
    <t>粮油物资储备支出</t>
  </si>
  <si>
    <t>二十、</t>
  </si>
  <si>
    <t>预备费</t>
  </si>
  <si>
    <t>二十一、</t>
  </si>
  <si>
    <t>其他支出</t>
  </si>
  <si>
    <t>二十二、</t>
  </si>
  <si>
    <t>社会保险基金支出</t>
  </si>
  <si>
    <t>二十三、</t>
  </si>
  <si>
    <t>国有资本经营预算支出</t>
  </si>
  <si>
    <t>二十四、</t>
  </si>
  <si>
    <t>灾害防治及应急管理支出</t>
  </si>
  <si>
    <t>二十五、</t>
  </si>
  <si>
    <t>转移性支出</t>
  </si>
  <si>
    <t>二十六、</t>
  </si>
  <si>
    <t>债务还本支出</t>
  </si>
  <si>
    <t>二十七、</t>
  </si>
  <si>
    <t>债务付息支出</t>
  </si>
  <si>
    <t>二十八、</t>
  </si>
  <si>
    <t>债务发行费用支出</t>
  </si>
  <si>
    <t>本  年  收  入  合  计</t>
  </si>
  <si>
    <t>本 年 支 出 合 计</t>
  </si>
  <si>
    <t>六、上级补助收入</t>
  </si>
  <si>
    <t>七、附属单位上缴收入</t>
  </si>
  <si>
    <t>结转下年</t>
  </si>
  <si>
    <t>八、用事业基金弥补差额</t>
  </si>
  <si>
    <t>九、上年结余</t>
  </si>
  <si>
    <t>收    入    总    计</t>
  </si>
  <si>
    <t xml:space="preserve">    支   出   总   计</t>
  </si>
  <si>
    <t>支出预算总表(公共财政预算按经济科目)</t>
  </si>
  <si>
    <t>预算04表</t>
  </si>
  <si>
    <t>单位代码（科目）</t>
  </si>
  <si>
    <t>单位名称（科目）</t>
  </si>
  <si>
    <t>总计</t>
  </si>
  <si>
    <t>行政事业支出</t>
  </si>
  <si>
    <t>基本支出</t>
  </si>
  <si>
    <t>项目支出</t>
  </si>
  <si>
    <t>工资福利支出</t>
  </si>
  <si>
    <t>商品和服务支出</t>
  </si>
  <si>
    <t>对个人和家庭的补助</t>
  </si>
  <si>
    <t>工资福利项目支出</t>
  </si>
  <si>
    <t>商品和服务项目支出</t>
  </si>
  <si>
    <t>对个人和家庭补助项目支出</t>
  </si>
  <si>
    <t>债务利息及费用项目支出</t>
  </si>
  <si>
    <t>资本性（基本建设）项目支出</t>
  </si>
  <si>
    <t>资本性项目支出</t>
  </si>
  <si>
    <t>其他项目支出</t>
  </si>
  <si>
    <t>对企业补助（基本建设）项目支出</t>
  </si>
  <si>
    <t>对企业补助项目支出</t>
  </si>
  <si>
    <t>对社会保障基金补助项目支出</t>
  </si>
  <si>
    <t>预备费及预留</t>
  </si>
  <si>
    <t>211</t>
  </si>
  <si>
    <t xml:space="preserve">  2110302</t>
  </si>
  <si>
    <t xml:space="preserve">  水体</t>
  </si>
  <si>
    <t xml:space="preserve">    503014</t>
  </si>
  <si>
    <t xml:space="preserve">    磐石市供水公司</t>
  </si>
  <si>
    <t xml:space="preserve">    503012</t>
  </si>
  <si>
    <t xml:space="preserve">    磐石市供水公司净水厂</t>
  </si>
  <si>
    <t>212</t>
  </si>
  <si>
    <t xml:space="preserve">  2120101</t>
  </si>
  <si>
    <t xml:space="preserve">  行政运行</t>
  </si>
  <si>
    <t xml:space="preserve">    503001</t>
  </si>
  <si>
    <t xml:space="preserve">    磐石市住房和城乡建设局</t>
  </si>
  <si>
    <t xml:space="preserve">  2120107</t>
  </si>
  <si>
    <t xml:space="preserve">  市政公用行业市场监管</t>
  </si>
  <si>
    <t xml:space="preserve">    503003</t>
  </si>
  <si>
    <t xml:space="preserve">    磐石市市政工程服务中心</t>
  </si>
  <si>
    <t xml:space="preserve">  2120201</t>
  </si>
  <si>
    <t xml:space="preserve">  城乡社区规划与管理</t>
  </si>
  <si>
    <t xml:space="preserve">    503002</t>
  </si>
  <si>
    <t xml:space="preserve">    磐石市物业管理中心</t>
  </si>
  <si>
    <t xml:space="preserve">    503006</t>
  </si>
  <si>
    <t xml:space="preserve">    磐石市城市建设档案馆</t>
  </si>
  <si>
    <t xml:space="preserve">  2120303</t>
  </si>
  <si>
    <t xml:space="preserve">  小城镇基础设施建设</t>
  </si>
  <si>
    <t xml:space="preserve">  2120399</t>
  </si>
  <si>
    <t xml:space="preserve">  其他城乡社区公共设施支出</t>
  </si>
  <si>
    <t xml:space="preserve">    503013</t>
  </si>
  <si>
    <t xml:space="preserve">    磐石市房屋经营公司</t>
  </si>
  <si>
    <t xml:space="preserve">  2120501</t>
  </si>
  <si>
    <t xml:space="preserve">  城乡社区环境卫生</t>
  </si>
  <si>
    <t xml:space="preserve">    503004</t>
  </si>
  <si>
    <t xml:space="preserve">    磐石市园林管理中心</t>
  </si>
  <si>
    <t xml:space="preserve">    503010</t>
  </si>
  <si>
    <t xml:space="preserve">    磐石市改善农村人居环境服务中心</t>
  </si>
  <si>
    <t xml:space="preserve">  2120601</t>
  </si>
  <si>
    <t xml:space="preserve">  建设市场管理与监督</t>
  </si>
  <si>
    <t xml:space="preserve">    503005</t>
  </si>
  <si>
    <t xml:space="preserve">    磐石市建筑安全管理中心</t>
  </si>
  <si>
    <t xml:space="preserve">  2120803</t>
  </si>
  <si>
    <t xml:space="preserve">  城市建设支出</t>
  </si>
  <si>
    <t xml:space="preserve">  2121301</t>
  </si>
  <si>
    <t xml:space="preserve">  城市公共设施</t>
  </si>
  <si>
    <t xml:space="preserve">    503008</t>
  </si>
  <si>
    <t xml:space="preserve">    磐石市房屋征收经办中心</t>
  </si>
  <si>
    <t xml:space="preserve">    503011</t>
  </si>
  <si>
    <t xml:space="preserve">    磐石市房屋产权管理中心</t>
  </si>
  <si>
    <t xml:space="preserve">    503009</t>
  </si>
  <si>
    <t xml:space="preserve">    磐石市建设工程质量监督站</t>
  </si>
  <si>
    <t xml:space="preserve">  2121302</t>
  </si>
  <si>
    <t xml:space="preserve">  城市环境卫生</t>
  </si>
  <si>
    <t xml:space="preserve">  2129901</t>
  </si>
  <si>
    <t xml:space="preserve">  其他城乡社区支出</t>
  </si>
  <si>
    <t>221</t>
  </si>
  <si>
    <t xml:space="preserve">  2210101</t>
  </si>
  <si>
    <t xml:space="preserve">  廉租住房</t>
  </si>
  <si>
    <t xml:space="preserve">    503007</t>
  </si>
  <si>
    <t xml:space="preserve">    磐石市保障性住房管理中心</t>
  </si>
  <si>
    <t>支出预算分类汇总表(经济科目-基本支出-工资福利支出部分)</t>
  </si>
  <si>
    <r>
      <rPr>
        <sz val="10"/>
        <rFont val="宋体"/>
        <charset val="134"/>
      </rPr>
      <t>预算04</t>
    </r>
    <r>
      <rPr>
        <sz val="10"/>
        <rFont val="宋体"/>
        <charset val="134"/>
      </rPr>
      <t>-1</t>
    </r>
    <r>
      <rPr>
        <sz val="10"/>
        <rFont val="宋体"/>
        <charset val="134"/>
      </rPr>
      <t>表</t>
    </r>
  </si>
  <si>
    <t>单位编码(科目)</t>
  </si>
  <si>
    <t>单位名称(科目)</t>
  </si>
  <si>
    <t>小计</t>
  </si>
  <si>
    <t>基本工资</t>
  </si>
  <si>
    <t>津贴补贴</t>
  </si>
  <si>
    <t>奖金</t>
  </si>
  <si>
    <t>伙食补助费</t>
  </si>
  <si>
    <t>绩效工资</t>
  </si>
  <si>
    <t>机关事业单位基本养老保险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</si>
  <si>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</si>
  <si>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</si>
  <si>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</si>
  <si>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</si>
  <si>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</si>
  <si>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</si>
  <si>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社会养老保险</t>
  </si>
  <si>
    <t>其他工资福利支出</t>
  </si>
  <si>
    <t>2120101</t>
  </si>
  <si>
    <t>行政运行</t>
  </si>
  <si>
    <t xml:space="preserve">  503001</t>
  </si>
  <si>
    <t xml:space="preserve">  磐石市住房和城乡建设局</t>
  </si>
  <si>
    <t>2120107</t>
  </si>
  <si>
    <t>市政公用行业市场监管</t>
  </si>
  <si>
    <t xml:space="preserve">  503003</t>
  </si>
  <si>
    <t xml:space="preserve">  磐石市市政工程服务中心</t>
  </si>
  <si>
    <t>2120201</t>
  </si>
  <si>
    <t>城乡社区规划与管理</t>
  </si>
  <si>
    <t xml:space="preserve">  503006</t>
  </si>
  <si>
    <t xml:space="preserve">  磐石市城市建设档案馆</t>
  </si>
  <si>
    <t xml:space="preserve">  503002</t>
  </si>
  <si>
    <t xml:space="preserve">  磐石市物业管理中心</t>
  </si>
  <si>
    <t>2120501</t>
  </si>
  <si>
    <t>城乡社区环境卫生</t>
  </si>
  <si>
    <t xml:space="preserve">  503004</t>
  </si>
  <si>
    <t xml:space="preserve">  磐石市园林管理中心</t>
  </si>
  <si>
    <t xml:space="preserve">  503010</t>
  </si>
  <si>
    <t xml:space="preserve">  磐石市改善农村人居环境服务中心</t>
  </si>
  <si>
    <t>2120601</t>
  </si>
  <si>
    <t>建设市场管理与监督</t>
  </si>
  <si>
    <t xml:space="preserve">  503005</t>
  </si>
  <si>
    <t xml:space="preserve">  磐石市建筑安全管理中心</t>
  </si>
  <si>
    <t>2210101</t>
  </si>
  <si>
    <t>廉租住房</t>
  </si>
  <si>
    <t xml:space="preserve">  503007</t>
  </si>
  <si>
    <t xml:space="preserve">  磐石市保障性住房管理中心</t>
  </si>
  <si>
    <t>支出预算分类汇总表(经济科目-基本支出-商品和服务支出部分)</t>
  </si>
  <si>
    <r>
      <rPr>
        <sz val="10"/>
        <rFont val="宋体"/>
        <charset val="134"/>
      </rPr>
      <t>预算04-</t>
    </r>
    <r>
      <rPr>
        <sz val="10"/>
        <rFont val="宋体"/>
        <charset val="134"/>
      </rPr>
      <t>2</t>
    </r>
    <r>
      <rPr>
        <sz val="10"/>
        <rFont val="宋体"/>
        <charset val="134"/>
      </rPr>
      <t>表</t>
    </r>
  </si>
  <si>
    <t xml:space="preserve">        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</si>
  <si>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</si>
  <si>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</si>
  <si>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</si>
  <si>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</si>
  <si>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</si>
  <si>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</si>
  <si>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</si>
  <si>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</si>
  <si>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</si>
  <si>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</si>
  <si>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</si>
  <si>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</si>
  <si>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</si>
  <si>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</si>
  <si>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</si>
  <si>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</si>
  <si>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</si>
  <si>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</si>
  <si>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</si>
  <si>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</si>
  <si>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</si>
  <si>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</si>
  <si>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</si>
  <si>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</si>
  <si>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</si>
  <si>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</si>
  <si>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</si>
  <si>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支出预算分类汇总表(经济科目-基本支出-对个人和家庭补助支出部分)</t>
  </si>
  <si>
    <r>
      <rPr>
        <sz val="10"/>
        <rFont val="宋体"/>
        <charset val="134"/>
      </rPr>
      <t>预算04-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</si>
  <si>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对个人和家庭补助支出</t>
  </si>
  <si>
    <t>离退休支出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</si>
  <si>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</si>
  <si>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</si>
  <si>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</si>
  <si>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</si>
  <si>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</si>
  <si>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</si>
  <si>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</si>
  <si>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其他对个人和家庭补助</t>
  </si>
  <si>
    <t>离休费</t>
  </si>
  <si>
    <t>退休费</t>
  </si>
  <si>
    <t>退职（役）费</t>
  </si>
  <si>
    <t>支出预算分类汇总表（经济科目-项目支出-工资和对个人和家庭的补助部分）</t>
  </si>
  <si>
    <t>预算04-4表</t>
  </si>
  <si>
    <t>退职(役)费</t>
  </si>
  <si>
    <t>其他对个人和家庭补助支出</t>
  </si>
  <si>
    <t>2110302</t>
  </si>
  <si>
    <t>水体</t>
  </si>
  <si>
    <t xml:space="preserve">  503014</t>
  </si>
  <si>
    <t xml:space="preserve">  磐石市供水公司</t>
  </si>
  <si>
    <t>2120399</t>
  </si>
  <si>
    <t>其他城乡社区公共设施支出</t>
  </si>
  <si>
    <t xml:space="preserve">  503013</t>
  </si>
  <si>
    <t xml:space="preserve">  磐石市房屋经营公司</t>
  </si>
  <si>
    <t>2121301</t>
  </si>
  <si>
    <t>城市公共设施</t>
  </si>
  <si>
    <t xml:space="preserve">  503008</t>
  </si>
  <si>
    <t xml:space="preserve">  磐石市房屋征收经办中心</t>
  </si>
  <si>
    <t>支出预算分类汇总表（经济科目-项目支出-商品和服务支出部分）</t>
  </si>
  <si>
    <t>预算04-5表</t>
  </si>
  <si>
    <t>出国费</t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</si>
  <si>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磐石市供水公司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</si>
  <si>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磐石市住房和城乡建设局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</si>
  <si>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磐石市城市建设档案馆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</si>
  <si>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磐石市物业管理中心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</si>
  <si>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磐石市市政工程服务中心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</si>
  <si>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磐石市房屋经营公司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</si>
  <si>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磐石市建筑安全管理中心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</si>
  <si>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磐石市房屋征收经办中心</t>
    </r>
  </si>
  <si>
    <t xml:space="preserve">  503009</t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</si>
  <si>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磐石市建设工程质量监督站</t>
    </r>
  </si>
  <si>
    <t>2121302</t>
  </si>
  <si>
    <t>城市环境卫生</t>
  </si>
  <si>
    <t xml:space="preserve">  503012</t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</si>
  <si>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磐石市供水公司净水厂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</si>
  <si>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磐石市园林管理中心</t>
    </r>
  </si>
  <si>
    <t>2129901</t>
  </si>
  <si>
    <t>其他城乡社区支出</t>
  </si>
  <si>
    <t xml:space="preserve">  503011</t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</si>
  <si>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磐石市房屋产权管理中心</t>
    </r>
  </si>
  <si>
    <t>支出预算分类汇总表（经济科目-项目支出-对企事业单位的补贴等部分）</t>
  </si>
  <si>
    <t>预算04-6表</t>
  </si>
  <si>
    <t>债务利息及费用支出</t>
  </si>
  <si>
    <t>资本性支出(基本建设)</t>
  </si>
  <si>
    <t>资本性支出</t>
  </si>
  <si>
    <t>对企业补助（基本建设）</t>
  </si>
  <si>
    <t>对企业补助</t>
  </si>
  <si>
    <t>对社会保障基金补助</t>
  </si>
  <si>
    <t>房屋建筑物购建</t>
  </si>
  <si>
    <t>办公设备购置</t>
  </si>
  <si>
    <t>专用设备购置</t>
  </si>
  <si>
    <t>公务用车购置</t>
  </si>
  <si>
    <t>交通工具购置</t>
  </si>
  <si>
    <t>基础设施建设</t>
  </si>
  <si>
    <t>大型修缮</t>
  </si>
  <si>
    <t>信息网络购建</t>
  </si>
  <si>
    <t>其他资本性支出</t>
  </si>
  <si>
    <t xml:space="preserve">  磐石市供水公司净水厂</t>
  </si>
  <si>
    <t>2120303</t>
  </si>
  <si>
    <t>小城镇基础设施建设</t>
  </si>
  <si>
    <t>2120803</t>
  </si>
  <si>
    <t>城市建设支出</t>
  </si>
  <si>
    <t xml:space="preserve">  磐石市房屋产权管理中心</t>
  </si>
  <si>
    <t>收支预算总表（基金预算）</t>
  </si>
  <si>
    <t>收                             入</t>
  </si>
  <si>
    <t>支                        出</t>
  </si>
  <si>
    <t>项                    目</t>
  </si>
  <si>
    <t>2019年预算</t>
  </si>
  <si>
    <t xml:space="preserve">项   目（按功能分类） </t>
  </si>
  <si>
    <t>一、上年结余资金</t>
  </si>
  <si>
    <t>一般公共服务</t>
  </si>
  <si>
    <t>　基金拨款（补助）结余</t>
  </si>
  <si>
    <t>公共安全</t>
  </si>
  <si>
    <t>　政府性基金收入结余</t>
  </si>
  <si>
    <t>教育</t>
  </si>
  <si>
    <t>　省指标结余</t>
  </si>
  <si>
    <t>文化体育传媒</t>
  </si>
  <si>
    <t>　省专项结算结余</t>
  </si>
  <si>
    <t>社会保障和就业</t>
  </si>
  <si>
    <t>二、当年预算安排资金</t>
  </si>
  <si>
    <t>城乡社区事务</t>
  </si>
  <si>
    <t>　基金拨款（补助）</t>
  </si>
  <si>
    <t>农林水事务</t>
  </si>
  <si>
    <t>　政府性基金收入</t>
  </si>
  <si>
    <t>交通运输</t>
  </si>
  <si>
    <t>　　散装水泥专项资金收入</t>
  </si>
  <si>
    <t>资源勘探电力信息等事务</t>
  </si>
  <si>
    <t>　　新型墙体材料专项基金收入</t>
  </si>
  <si>
    <t>商业服务业等事务</t>
  </si>
  <si>
    <t>　　地方教育附加收入</t>
  </si>
  <si>
    <t>国土海洋气象等支出</t>
  </si>
  <si>
    <t>　　育林基金收入</t>
  </si>
  <si>
    <t>　　森林植被恢复费</t>
  </si>
  <si>
    <t>　　地方水利建设基金收入</t>
  </si>
  <si>
    <t>　　残疾人就业保障金收入</t>
  </si>
  <si>
    <t>　　政府住房基金收入</t>
  </si>
  <si>
    <t>　　城镇公用事业附加收入</t>
  </si>
  <si>
    <t xml:space="preserve">    国有土地收益基金收入</t>
  </si>
  <si>
    <t xml:space="preserve">    农业土地开发资金收入</t>
  </si>
  <si>
    <t>　　国有土地使用权出让金收入</t>
  </si>
  <si>
    <t>　　城市基础设施配套费收入</t>
  </si>
  <si>
    <t xml:space="preserve">    车辆通行费</t>
  </si>
  <si>
    <t xml:space="preserve">    其他政府性基金收入</t>
  </si>
  <si>
    <t>本  年  支  出  合  计</t>
  </si>
  <si>
    <t>收      入      总      计</t>
  </si>
  <si>
    <t>支　　　出　　　总　　　计</t>
  </si>
  <si>
    <t>单位编码（科目）</t>
  </si>
  <si>
    <t>公务用车费</t>
  </si>
  <si>
    <t>公务用车辆购置</t>
  </si>
  <si>
    <t>单位:元</t>
  </si>
  <si>
    <t>单位编码</t>
  </si>
  <si>
    <t>收入项目类别</t>
  </si>
  <si>
    <t>收入项目名称</t>
  </si>
  <si>
    <t>当年计划</t>
  </si>
  <si>
    <t>上年实际完成</t>
  </si>
  <si>
    <r>
      <rPr>
        <sz val="11"/>
        <rFont val="宋体"/>
        <charset val="134"/>
      </rPr>
      <t>*</t>
    </r>
    <r>
      <rPr>
        <sz val="11"/>
        <rFont val="宋体"/>
        <charset val="134"/>
      </rPr>
      <t>*</t>
    </r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</si>
</sst>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"/>
    <numFmt numFmtId="177" formatCode="#,##0.0;[Red]#,##0.0"/>
    <numFmt numFmtId="178" formatCode="* #,##0.00;* \-#,##0.00;* &quot;&quot;??;@"/>
    <numFmt numFmtId="179" formatCode="0.00_ "/>
    <numFmt numFmtId="180" formatCode="#,##0.00_ "/>
    <numFmt numFmtId="181" formatCode="#,##0.0_ "/>
    <numFmt numFmtId="182" formatCode="#,##0.0"/>
    <numFmt numFmtId="183" formatCode="0;[Red]0"/>
  </numFmts>
  <fonts count="37">
    <font>
      <sz val="10"/>
      <name val="Arial"/>
      <charset val="134"/>
    </font>
    <font>
      <sz val="11"/>
      <name val="宋体"/>
      <charset val="134"/>
    </font>
    <font>
      <sz val="20"/>
      <name val="黑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20"/>
      <name val="宋体"/>
      <charset val="134"/>
    </font>
    <font>
      <b/>
      <sz val="22"/>
      <name val="黑体"/>
      <charset val="134"/>
    </font>
    <font>
      <b/>
      <sz val="16"/>
      <name val="黑体"/>
      <charset val="134"/>
    </font>
    <font>
      <sz val="22"/>
      <name val="黑体"/>
      <charset val="134"/>
    </font>
    <font>
      <sz val="10"/>
      <color indexed="10"/>
      <name val="宋体"/>
      <charset val="134"/>
    </font>
    <font>
      <sz val="10"/>
      <name val="黑体"/>
      <charset val="134"/>
    </font>
    <font>
      <sz val="16"/>
      <name val="黑体"/>
      <charset val="134"/>
    </font>
    <font>
      <u/>
      <sz val="22"/>
      <color indexed="12"/>
      <name val="宋体"/>
      <charset val="134"/>
    </font>
    <font>
      <u/>
      <sz val="22"/>
      <color rgb="FF800080"/>
      <name val="宋体"/>
      <charset val="134"/>
    </font>
    <font>
      <b/>
      <sz val="2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22"/>
      <color indexed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21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3" fillId="29" borderId="29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1" borderId="31" applyNumberFormat="0" applyFon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15" borderId="30" applyNumberFormat="0" applyAlignment="0" applyProtection="0">
      <alignment vertical="center"/>
    </xf>
    <xf numFmtId="0" fontId="26" fillId="15" borderId="29" applyNumberFormat="0" applyAlignment="0" applyProtection="0">
      <alignment vertical="center"/>
    </xf>
    <xf numFmtId="0" fontId="18" fillId="7" borderId="27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</cellStyleXfs>
  <cellXfs count="226">
    <xf numFmtId="0" fontId="0" fillId="0" borderId="0" xfId="0" applyNumberFormat="1" applyFont="1" applyFill="1" applyBorder="1" applyAlignment="1"/>
    <xf numFmtId="0" fontId="1" fillId="0" borderId="0" xfId="0" applyFont="1"/>
    <xf numFmtId="0" fontId="1" fillId="0" borderId="0" xfId="0" applyFont="1" applyFill="1"/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1" xfId="0" applyNumberFormat="1" applyFont="1" applyFill="1" applyBorder="1"/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0" fillId="2" borderId="0" xfId="0" applyFont="1" applyFill="1"/>
    <xf numFmtId="0" fontId="6" fillId="2" borderId="0" xfId="0" applyNumberFormat="1" applyFont="1" applyFill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0" fontId="3" fillId="2" borderId="1" xfId="0" applyNumberFormat="1" applyFont="1" applyFill="1" applyBorder="1" applyAlignment="1" applyProtection="1">
      <alignment horizontal="center" vertical="center" wrapText="1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38" fontId="0" fillId="2" borderId="2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 applyProtection="1">
      <alignment horizontal="left"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3" fillId="2" borderId="0" xfId="0" applyNumberFormat="1" applyFont="1" applyFill="1" applyAlignment="1" applyProtection="1">
      <alignment horizontal="right" vertical="center"/>
    </xf>
    <xf numFmtId="0" fontId="3" fillId="0" borderId="0" xfId="0" applyFont="1"/>
    <xf numFmtId="0" fontId="3" fillId="0" borderId="0" xfId="0" applyFont="1" applyFill="1"/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/>
    <xf numFmtId="178" fontId="7" fillId="0" borderId="0" xfId="0" applyNumberFormat="1" applyFont="1" applyFill="1" applyAlignment="1" applyProtection="1">
      <alignment horizontal="centerContinuous" vertical="center"/>
    </xf>
    <xf numFmtId="178" fontId="8" fillId="0" borderId="0" xfId="0" applyNumberFormat="1" applyFont="1" applyFill="1" applyAlignment="1" applyProtection="1">
      <alignment horizontal="centerContinuous" vertical="center"/>
    </xf>
    <xf numFmtId="178" fontId="3" fillId="0" borderId="7" xfId="0" applyNumberFormat="1" applyFont="1" applyFill="1" applyBorder="1" applyAlignment="1" applyProtection="1">
      <alignment horizontal="left" vertical="center"/>
    </xf>
    <xf numFmtId="178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178" fontId="5" fillId="0" borderId="1" xfId="0" applyNumberFormat="1" applyFont="1" applyFill="1" applyBorder="1" applyAlignment="1" applyProtection="1">
      <alignment horizontal="centerContinuous" vertical="center"/>
    </xf>
    <xf numFmtId="178" fontId="5" fillId="0" borderId="1" xfId="0" applyNumberFormat="1" applyFont="1" applyFill="1" applyBorder="1" applyAlignment="1" applyProtection="1">
      <alignment horizontal="center" vertical="center"/>
    </xf>
    <xf numFmtId="178" fontId="5" fillId="0" borderId="2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6" xfId="0" applyNumberFormat="1" applyFont="1" applyFill="1" applyBorder="1" applyAlignment="1" applyProtection="1">
      <alignment horizontal="left"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vertical="center"/>
    </xf>
    <xf numFmtId="177" fontId="3" fillId="0" borderId="2" xfId="0" applyNumberFormat="1" applyFont="1" applyFill="1" applyBorder="1" applyAlignment="1" applyProtection="1">
      <alignment horizontal="right" vertical="center" wrapText="1"/>
    </xf>
    <xf numFmtId="178" fontId="3" fillId="0" borderId="6" xfId="0" applyNumberFormat="1" applyFont="1" applyFill="1" applyBorder="1" applyAlignment="1" applyProtection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1" xfId="0" applyFont="1" applyFill="1" applyBorder="1"/>
    <xf numFmtId="0" fontId="3" fillId="0" borderId="6" xfId="0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177" fontId="0" fillId="0" borderId="1" xfId="0" applyNumberFormat="1" applyFont="1" applyFill="1" applyBorder="1" applyAlignment="1">
      <alignment horizontal="right" vertical="center" wrapText="1"/>
    </xf>
    <xf numFmtId="177" fontId="0" fillId="0" borderId="0" xfId="0" applyNumberFormat="1" applyAlignment="1">
      <alignment horizontal="right" vertical="center"/>
    </xf>
    <xf numFmtId="0" fontId="0" fillId="0" borderId="0" xfId="0" applyFont="1" applyFill="1"/>
    <xf numFmtId="178" fontId="9" fillId="2" borderId="0" xfId="0" applyNumberFormat="1" applyFont="1" applyFill="1" applyAlignment="1" applyProtection="1">
      <alignment horizontal="center" vertical="center"/>
    </xf>
    <xf numFmtId="49" fontId="3" fillId="2" borderId="0" xfId="0" applyNumberFormat="1" applyFont="1" applyFill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40" fontId="3" fillId="2" borderId="1" xfId="0" applyNumberFormat="1" applyFont="1" applyFill="1" applyBorder="1" applyAlignment="1" applyProtection="1">
      <alignment horizontal="centerContinuous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8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177" fontId="3" fillId="0" borderId="8" xfId="0" applyNumberFormat="1" applyFont="1" applyFill="1" applyBorder="1" applyAlignment="1" applyProtection="1">
      <alignment horizontal="right" vertical="center" wrapText="1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Continuous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left" vertical="center" wrapText="1"/>
    </xf>
    <xf numFmtId="177" fontId="0" fillId="0" borderId="5" xfId="0" applyNumberFormat="1" applyFont="1" applyFill="1" applyBorder="1" applyAlignment="1" applyProtection="1">
      <alignment horizontal="right" vertical="center" wrapText="1"/>
    </xf>
    <xf numFmtId="177" fontId="0" fillId="0" borderId="6" xfId="0" applyNumberFormat="1" applyFont="1" applyFill="1" applyBorder="1" applyAlignment="1" applyProtection="1">
      <alignment horizontal="right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right" vertical="center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178" fontId="9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Alignment="1">
      <alignment vertical="center" wrapText="1"/>
    </xf>
    <xf numFmtId="40" fontId="3" fillId="0" borderId="1" xfId="0" applyNumberFormat="1" applyFont="1" applyFill="1" applyBorder="1" applyAlignment="1" applyProtection="1">
      <alignment horizontal="centerContinuous" vertical="center"/>
    </xf>
    <xf numFmtId="40" fontId="3" fillId="0" borderId="1" xfId="0" applyNumberFormat="1" applyFont="1" applyFill="1" applyBorder="1" applyAlignment="1" applyProtection="1">
      <alignment horizontal="center" vertical="center" wrapText="1"/>
    </xf>
    <xf numFmtId="4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Continuous" vertical="center"/>
    </xf>
    <xf numFmtId="40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38" fontId="3" fillId="0" borderId="2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 applyProtection="1">
      <alignment horizontal="right" vertical="center" wrapText="1"/>
    </xf>
    <xf numFmtId="177" fontId="3" fillId="0" borderId="6" xfId="0" applyNumberFormat="1" applyFont="1" applyFill="1" applyBorder="1" applyAlignment="1" applyProtection="1">
      <alignment horizontal="right" vertical="center" wrapText="1"/>
    </xf>
    <xf numFmtId="0" fontId="3" fillId="0" borderId="7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/>
    <xf numFmtId="0" fontId="3" fillId="2" borderId="5" xfId="0" applyNumberFormat="1" applyFont="1" applyFill="1" applyBorder="1" applyAlignment="1" applyProtection="1">
      <alignment horizontal="centerContinuous" vertical="center"/>
    </xf>
    <xf numFmtId="0" fontId="3" fillId="2" borderId="3" xfId="0" applyNumberFormat="1" applyFont="1" applyFill="1" applyBorder="1" applyAlignment="1" applyProtection="1">
      <alignment horizontal="centerContinuous" vertical="center"/>
    </xf>
    <xf numFmtId="0" fontId="3" fillId="2" borderId="4" xfId="0" applyNumberFormat="1" applyFont="1" applyFill="1" applyBorder="1" applyAlignment="1" applyProtection="1">
      <alignment horizontal="centerContinuous" vertical="center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38" fontId="3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 applyProtection="1">
      <alignment horizontal="right" vertical="center"/>
    </xf>
    <xf numFmtId="0" fontId="3" fillId="2" borderId="0" xfId="0" applyFont="1" applyFill="1" applyAlignment="1">
      <alignment horizontal="right"/>
    </xf>
    <xf numFmtId="0" fontId="3" fillId="2" borderId="8" xfId="0" applyNumberFormat="1" applyFont="1" applyFill="1" applyBorder="1" applyAlignment="1" applyProtection="1">
      <alignment horizontal="centerContinuous" vertical="center"/>
    </xf>
    <xf numFmtId="0" fontId="3" fillId="0" borderId="5" xfId="0" applyNumberFormat="1" applyFont="1" applyFill="1" applyBorder="1" applyAlignment="1" applyProtection="1">
      <alignment horizontal="centerContinuous" vertical="center"/>
    </xf>
    <xf numFmtId="0" fontId="3" fillId="0" borderId="3" xfId="0" applyNumberFormat="1" applyFont="1" applyFill="1" applyBorder="1" applyAlignment="1" applyProtection="1">
      <alignment horizontal="centerContinuous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8" fontId="3" fillId="0" borderId="9" xfId="0" applyNumberFormat="1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18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181" fontId="3" fillId="0" borderId="8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11" xfId="0" applyNumberFormat="1" applyFont="1" applyFill="1" applyBorder="1" applyAlignment="1" applyProtection="1">
      <alignment horizontal="centerContinuous" vertical="center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177" fontId="0" fillId="0" borderId="11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right"/>
    </xf>
    <xf numFmtId="0" fontId="0" fillId="0" borderId="12" xfId="0" applyNumberFormat="1" applyFont="1" applyFill="1" applyBorder="1" applyAlignment="1">
      <alignment horizontal="left"/>
    </xf>
    <xf numFmtId="0" fontId="1" fillId="2" borderId="13" xfId="0" applyFont="1" applyFill="1" applyBorder="1" applyAlignment="1">
      <alignment horizontal="centerContinuous" vertical="center" wrapText="1" shrinkToFit="1"/>
    </xf>
    <xf numFmtId="0" fontId="1" fillId="2" borderId="14" xfId="0" applyFont="1" applyFill="1" applyBorder="1" applyAlignment="1">
      <alignment horizontal="centerContinuous" vertical="center" wrapText="1" shrinkToFit="1"/>
    </xf>
    <xf numFmtId="0" fontId="1" fillId="2" borderId="15" xfId="0" applyFont="1" applyFill="1" applyBorder="1" applyAlignment="1">
      <alignment horizontal="center" vertical="center" wrapText="1" shrinkToFit="1"/>
    </xf>
    <xf numFmtId="0" fontId="1" fillId="2" borderId="16" xfId="0" applyFont="1" applyFill="1" applyBorder="1" applyAlignment="1">
      <alignment horizontal="center" vertical="center" wrapText="1" shrinkToFit="1"/>
    </xf>
    <xf numFmtId="0" fontId="1" fillId="2" borderId="17" xfId="0" applyFont="1" applyFill="1" applyBorder="1" applyAlignment="1">
      <alignment horizontal="center" vertical="center" wrapText="1" shrinkToFit="1"/>
    </xf>
    <xf numFmtId="0" fontId="1" fillId="2" borderId="11" xfId="0" applyFont="1" applyFill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vertical="center" wrapText="1" shrinkToFit="1"/>
    </xf>
    <xf numFmtId="0" fontId="1" fillId="2" borderId="14" xfId="0" applyFont="1" applyFill="1" applyBorder="1" applyAlignment="1">
      <alignment horizontal="center" vertical="center" wrapText="1" shrinkToFit="1"/>
    </xf>
    <xf numFmtId="0" fontId="1" fillId="0" borderId="11" xfId="0" applyFont="1" applyFill="1" applyBorder="1" applyAlignment="1">
      <alignment horizontal="left" vertical="center" wrapText="1" shrinkToFit="1"/>
    </xf>
    <xf numFmtId="177" fontId="3" fillId="0" borderId="11" xfId="0" applyNumberFormat="1" applyFont="1" applyFill="1" applyBorder="1" applyAlignment="1">
      <alignment horizontal="right" vertical="center"/>
    </xf>
    <xf numFmtId="180" fontId="3" fillId="0" borderId="6" xfId="0" applyNumberFormat="1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left" vertical="center" wrapText="1" shrinkToFit="1"/>
    </xf>
    <xf numFmtId="182" fontId="3" fillId="0" borderId="14" xfId="0" applyNumberFormat="1" applyFont="1" applyFill="1" applyBorder="1" applyAlignment="1">
      <alignment horizontal="right" vertical="center" shrinkToFit="1"/>
    </xf>
    <xf numFmtId="4" fontId="0" fillId="0" borderId="0" xfId="0" applyNumberFormat="1" applyFont="1" applyFill="1" applyBorder="1" applyAlignment="1"/>
    <xf numFmtId="182" fontId="3" fillId="0" borderId="14" xfId="0" applyNumberFormat="1" applyFont="1" applyFill="1" applyBorder="1" applyAlignment="1">
      <alignment horizontal="right" vertical="center"/>
    </xf>
    <xf numFmtId="180" fontId="3" fillId="0" borderId="5" xfId="0" applyNumberFormat="1" applyFont="1" applyFill="1" applyBorder="1" applyAlignment="1">
      <alignment horizontal="center" vertical="center" wrapText="1" shrinkToFit="1"/>
    </xf>
    <xf numFmtId="180" fontId="3" fillId="0" borderId="0" xfId="0" applyNumberFormat="1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left" vertical="center" wrapText="1" shrinkToFit="1"/>
    </xf>
    <xf numFmtId="182" fontId="3" fillId="0" borderId="11" xfId="0" applyNumberFormat="1" applyFont="1" applyFill="1" applyBorder="1" applyAlignment="1">
      <alignment horizontal="right" vertical="center"/>
    </xf>
    <xf numFmtId="177" fontId="3" fillId="0" borderId="11" xfId="0" applyNumberFormat="1" applyFont="1" applyFill="1" applyBorder="1" applyAlignment="1">
      <alignment horizontal="right" vertical="center" wrapText="1"/>
    </xf>
    <xf numFmtId="0" fontId="0" fillId="0" borderId="11" xfId="0" applyNumberFormat="1" applyFont="1" applyFill="1" applyBorder="1" applyAlignment="1"/>
    <xf numFmtId="4" fontId="3" fillId="0" borderId="11" xfId="0" applyNumberFormat="1" applyFont="1" applyFill="1" applyBorder="1" applyAlignment="1">
      <alignment horizontal="right" vertical="center"/>
    </xf>
    <xf numFmtId="177" fontId="3" fillId="0" borderId="11" xfId="0" applyNumberFormat="1" applyFont="1" applyFill="1" applyBorder="1" applyAlignment="1">
      <alignment horizontal="right" vertical="center" wrapText="1" shrinkToFit="1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3" xfId="0" applyNumberFormat="1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left" vertical="center" wrapText="1" shrinkToFit="1"/>
    </xf>
    <xf numFmtId="177" fontId="3" fillId="0" borderId="13" xfId="0" applyNumberFormat="1" applyFont="1" applyFill="1" applyBorder="1" applyAlignment="1">
      <alignment horizontal="right" vertical="center" wrapText="1" shrinkToFit="1"/>
    </xf>
    <xf numFmtId="180" fontId="1" fillId="0" borderId="6" xfId="0" applyNumberFormat="1" applyFont="1" applyFill="1" applyBorder="1" applyAlignment="1">
      <alignment horizontal="center" vertical="center" wrapText="1"/>
    </xf>
    <xf numFmtId="180" fontId="1" fillId="0" borderId="8" xfId="0" applyNumberFormat="1" applyFont="1" applyFill="1" applyBorder="1" applyAlignment="1">
      <alignment horizontal="center" vertical="center" wrapText="1"/>
    </xf>
    <xf numFmtId="177" fontId="3" fillId="0" borderId="14" xfId="0" applyNumberFormat="1" applyFont="1" applyFill="1" applyBorder="1" applyAlignment="1">
      <alignment horizontal="right" vertical="center" shrinkToFit="1"/>
    </xf>
    <xf numFmtId="180" fontId="3" fillId="2" borderId="6" xfId="0" applyNumberFormat="1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left" vertical="center" wrapText="1" shrinkToFit="1"/>
    </xf>
    <xf numFmtId="177" fontId="3" fillId="2" borderId="14" xfId="0" applyNumberFormat="1" applyFont="1" applyFill="1" applyBorder="1" applyAlignment="1">
      <alignment horizontal="right" vertical="center" shrinkToFit="1"/>
    </xf>
    <xf numFmtId="180" fontId="1" fillId="0" borderId="6" xfId="0" applyNumberFormat="1" applyFont="1" applyFill="1" applyBorder="1" applyAlignment="1">
      <alignment horizontal="center" vertical="center" wrapText="1" shrinkToFit="1"/>
    </xf>
    <xf numFmtId="180" fontId="1" fillId="0" borderId="8" xfId="0" applyNumberFormat="1" applyFont="1" applyFill="1" applyBorder="1" applyAlignment="1">
      <alignment horizontal="center" vertical="center" wrapText="1" shrinkToFit="1"/>
    </xf>
    <xf numFmtId="177" fontId="3" fillId="0" borderId="14" xfId="0" applyNumberFormat="1" applyFont="1" applyFill="1" applyBorder="1" applyAlignment="1">
      <alignment horizontal="right" vertical="center"/>
    </xf>
    <xf numFmtId="177" fontId="10" fillId="2" borderId="14" xfId="0" applyNumberFormat="1" applyFont="1" applyFill="1" applyBorder="1" applyAlignment="1">
      <alignment horizontal="right" vertical="center" shrinkToFit="1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2" fillId="0" borderId="0" xfId="0" applyFont="1" applyBorder="1" applyAlignment="1"/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Continuous" vertical="center" wrapText="1" shrinkToFit="1"/>
    </xf>
    <xf numFmtId="0" fontId="3" fillId="2" borderId="8" xfId="0" applyFont="1" applyFill="1" applyBorder="1" applyAlignment="1">
      <alignment horizontal="centerContinuous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179" fontId="0" fillId="0" borderId="11" xfId="0" applyNumberFormat="1" applyFill="1" applyBorder="1" applyAlignment="1">
      <alignment horizontal="center" vertical="center" wrapText="1"/>
    </xf>
    <xf numFmtId="183" fontId="0" fillId="0" borderId="1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Continuous" vertical="center" wrapText="1" shrinkToFit="1"/>
    </xf>
    <xf numFmtId="0" fontId="3" fillId="2" borderId="19" xfId="0" applyFont="1" applyFill="1" applyBorder="1" applyAlignment="1">
      <alignment horizontal="centerContinuous" vertical="center" wrapText="1" shrinkToFit="1"/>
    </xf>
    <xf numFmtId="0" fontId="3" fillId="2" borderId="20" xfId="0" applyFont="1" applyFill="1" applyBorder="1" applyAlignment="1">
      <alignment horizontal="centerContinuous" vertical="center" wrapText="1" shrinkToFit="1"/>
    </xf>
    <xf numFmtId="0" fontId="3" fillId="2" borderId="21" xfId="0" applyFont="1" applyFill="1" applyBorder="1" applyAlignment="1">
      <alignment horizontal="centerContinuous" vertical="center" wrapText="1" shrinkToFit="1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>
      <alignment horizontal="center" vertical="center" wrapText="1" shrinkToFit="1"/>
    </xf>
    <xf numFmtId="0" fontId="3" fillId="2" borderId="25" xfId="0" applyFont="1" applyFill="1" applyBorder="1" applyAlignment="1">
      <alignment horizontal="center" vertical="center" wrapText="1" shrinkToFit="1"/>
    </xf>
    <xf numFmtId="3" fontId="0" fillId="0" borderId="1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 shrinkToFit="1"/>
      <protection locked="0"/>
    </xf>
    <xf numFmtId="0" fontId="3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 shrinkToFit="1"/>
      <protection locked="0"/>
    </xf>
    <xf numFmtId="0" fontId="11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3" xfId="0" applyNumberFormat="1" applyFont="1" applyFill="1" applyBorder="1" applyAlignment="1">
      <alignment horizontal="center" vertical="center" wrapText="1"/>
    </xf>
    <xf numFmtId="182" fontId="0" fillId="0" borderId="1" xfId="0" applyNumberFormat="1" applyFont="1" applyFill="1" applyBorder="1" applyAlignment="1">
      <alignment horizontal="center" vertical="center" wrapText="1"/>
    </xf>
    <xf numFmtId="0" fontId="13" fillId="0" borderId="0" xfId="10" applyNumberFormat="1" applyFont="1" applyFill="1" applyBorder="1" applyAlignment="1" applyProtection="1"/>
    <xf numFmtId="0" fontId="14" fillId="0" borderId="0" xfId="10" applyNumberFormat="1" applyFont="1" applyFill="1" applyBorder="1" applyAlignment="1" applyProtection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/>
    </xf>
    <xf numFmtId="0" fontId="3" fillId="0" borderId="0" xfId="0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3" fillId="0" borderId="0" xfId="10" applyNumberFormat="1" applyFont="1" applyFill="1" applyBorder="1" applyAlignment="1" applyProtection="1" quotePrefix="1"/>
    <xf numFmtId="180" fontId="3" fillId="0" borderId="2" xfId="0" applyNumberFormat="1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showGridLines="0" showZeros="0" tabSelected="1" workbookViewId="0">
      <selection activeCell="D29" sqref="D29"/>
    </sheetView>
  </sheetViews>
  <sheetFormatPr defaultColWidth="9" defaultRowHeight="12.75"/>
  <cols>
    <col min="1" max="16384" width="9.14285714285714" style="222"/>
  </cols>
  <sheetData>
    <row r="1" customHeight="1"/>
    <row r="2" customHeight="1"/>
    <row r="3" customHeight="1"/>
    <row r="4" ht="31.5" customHeight="1" spans="1:14">
      <c r="A4" s="223" t="s">
        <v>0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</row>
    <row r="5" s="221" customFormat="1" customHeight="1" spans="2:2">
      <c r="B5" s="224" t="s">
        <v>1</v>
      </c>
    </row>
    <row r="6" customHeight="1" spans="2:13">
      <c r="B6" s="224" t="s">
        <v>2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</row>
    <row r="7" customHeight="1" spans="2:13">
      <c r="B7" s="224" t="s">
        <v>3</v>
      </c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</row>
    <row r="8" customHeight="1" spans="2:14">
      <c r="B8" s="224" t="s">
        <v>4</v>
      </c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5"/>
    </row>
    <row r="9" customHeight="1" spans="2:13">
      <c r="B9" s="224" t="s">
        <v>5</v>
      </c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</row>
    <row r="10" customHeight="1" spans="2:13">
      <c r="B10" s="224" t="s">
        <v>6</v>
      </c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</row>
    <row r="11" customHeight="1" spans="2:13">
      <c r="B11" s="224" t="s">
        <v>7</v>
      </c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</row>
    <row r="12" customHeight="1" spans="2:13">
      <c r="B12" s="224" t="s">
        <v>8</v>
      </c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</row>
    <row r="13" customHeight="1" spans="2:13">
      <c r="B13" s="224" t="s">
        <v>9</v>
      </c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</row>
    <row r="14" customHeight="1" spans="2:13">
      <c r="B14" s="224" t="s">
        <v>10</v>
      </c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</row>
    <row r="15" customHeight="1" spans="2:13">
      <c r="B15" s="224" t="s">
        <v>11</v>
      </c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</row>
    <row r="16" customHeight="1" spans="2:13">
      <c r="B16" s="224" t="s">
        <v>12</v>
      </c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</row>
    <row r="17" customHeight="1" spans="2:13">
      <c r="B17" s="224" t="s">
        <v>13</v>
      </c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</row>
    <row r="18" customHeight="1" spans="2:13">
      <c r="B18" s="224" t="s">
        <v>14</v>
      </c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</row>
  </sheetData>
  <sheetProtection formatCells="0" formatColumns="0" formatRows="0"/>
  <mergeCells count="1">
    <mergeCell ref="A4:N4"/>
  </mergeCells>
  <pageMargins left="0.31" right="0.31" top="0.75" bottom="0.75" header="0.31" footer="0.3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8"/>
  <sheetViews>
    <sheetView showGridLines="0" showZeros="0" workbookViewId="0">
      <selection activeCell="A1" sqref="A1:Y1"/>
    </sheetView>
  </sheetViews>
  <sheetFormatPr defaultColWidth="7.85714285714286" defaultRowHeight="12.75"/>
  <cols>
    <col min="1" max="1" width="16" style="21" customWidth="1"/>
    <col min="2" max="2" width="28.8571428571429" style="21" customWidth="1"/>
    <col min="3" max="3" width="11" style="21" customWidth="1"/>
    <col min="4" max="4" width="10.1428571428571" style="21" customWidth="1"/>
    <col min="5" max="6" width="10.7142857142857" style="21" customWidth="1"/>
    <col min="7" max="7" width="10.1428571428571" style="21" customWidth="1"/>
    <col min="8" max="8" width="10.2857142857143" style="21" customWidth="1"/>
    <col min="9" max="9" width="9.85714285714286" style="21" customWidth="1"/>
    <col min="10" max="10" width="10.1428571428571" style="21" customWidth="1"/>
    <col min="11" max="11" width="12.8571428571429" style="21" customWidth="1"/>
    <col min="12" max="12" width="10.5714285714286" style="21" customWidth="1"/>
    <col min="13" max="13" width="11.5714285714286" style="21" customWidth="1"/>
    <col min="14" max="14" width="8.42857142857143" style="21" customWidth="1"/>
    <col min="15" max="15" width="10.4285714285714" style="21" customWidth="1"/>
    <col min="16" max="16" width="11.2857142857143" style="21" customWidth="1"/>
    <col min="17" max="17" width="11.1428571428571" style="21" customWidth="1"/>
    <col min="18" max="18" width="8.42857142857143" style="21" customWidth="1"/>
    <col min="19" max="19" width="10.7142857142857" style="21" customWidth="1"/>
    <col min="20" max="20" width="10.2857142857143" style="21" customWidth="1"/>
    <col min="21" max="21" width="11.1428571428571" style="21" customWidth="1"/>
    <col min="22" max="22" width="11.2857142857143" style="21" customWidth="1"/>
    <col min="23" max="24" width="10" style="21" customWidth="1"/>
    <col min="25" max="25" width="9.14285714285714" style="21" customWidth="1"/>
    <col min="26" max="16384" width="7.85714285714286" style="21"/>
  </cols>
  <sheetData>
    <row r="1" ht="54" customHeight="1" spans="1:25">
      <c r="A1" s="66" t="s">
        <v>385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2" ht="21.6" customHeight="1" spans="1:25">
      <c r="A2" s="67" t="s">
        <v>386</v>
      </c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92" t="s">
        <v>121</v>
      </c>
    </row>
    <row r="3" ht="19.5" customHeight="1" spans="1:25">
      <c r="A3" s="25" t="s">
        <v>279</v>
      </c>
      <c r="B3" s="25" t="s">
        <v>280</v>
      </c>
      <c r="C3" s="69" t="s">
        <v>205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ht="19.5" customHeight="1" spans="1:25">
      <c r="A4" s="25"/>
      <c r="B4" s="25"/>
      <c r="C4" s="82" t="s">
        <v>210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</row>
    <row r="5" ht="44.25" customHeight="1" spans="1:25">
      <c r="A5" s="25"/>
      <c r="B5" s="25"/>
      <c r="C5" s="73" t="s">
        <v>281</v>
      </c>
      <c r="D5" s="73" t="s">
        <v>327</v>
      </c>
      <c r="E5" s="73" t="s">
        <v>328</v>
      </c>
      <c r="F5" s="83" t="s">
        <v>329</v>
      </c>
      <c r="G5" s="83" t="s">
        <v>330</v>
      </c>
      <c r="H5" s="73" t="s">
        <v>333</v>
      </c>
      <c r="I5" s="73" t="s">
        <v>331</v>
      </c>
      <c r="J5" s="90" t="s">
        <v>332</v>
      </c>
      <c r="K5" s="91" t="s">
        <v>350</v>
      </c>
      <c r="L5" s="91" t="s">
        <v>351</v>
      </c>
      <c r="M5" s="73" t="s">
        <v>336</v>
      </c>
      <c r="N5" s="73" t="s">
        <v>387</v>
      </c>
      <c r="O5" s="73" t="s">
        <v>338</v>
      </c>
      <c r="P5" s="73" t="s">
        <v>340</v>
      </c>
      <c r="Q5" s="73" t="s">
        <v>341</v>
      </c>
      <c r="R5" s="73" t="s">
        <v>334</v>
      </c>
      <c r="S5" s="73" t="s">
        <v>342</v>
      </c>
      <c r="T5" s="73" t="s">
        <v>343</v>
      </c>
      <c r="U5" s="73" t="s">
        <v>344</v>
      </c>
      <c r="V5" s="73" t="s">
        <v>345</v>
      </c>
      <c r="W5" s="73" t="s">
        <v>346</v>
      </c>
      <c r="X5" s="73" t="s">
        <v>347</v>
      </c>
      <c r="Y5" s="73" t="s">
        <v>353</v>
      </c>
    </row>
    <row r="6" ht="18.75" customHeight="1" spans="1:25">
      <c r="A6" s="84" t="s">
        <v>64</v>
      </c>
      <c r="B6" s="28" t="s">
        <v>64</v>
      </c>
      <c r="C6" s="85">
        <v>1</v>
      </c>
      <c r="D6" s="85">
        <v>2</v>
      </c>
      <c r="E6" s="85">
        <v>3</v>
      </c>
      <c r="F6" s="85">
        <v>4</v>
      </c>
      <c r="G6" s="85">
        <v>5</v>
      </c>
      <c r="H6" s="85">
        <v>6</v>
      </c>
      <c r="I6" s="85">
        <v>7</v>
      </c>
      <c r="J6" s="85">
        <v>8</v>
      </c>
      <c r="K6" s="85">
        <v>9</v>
      </c>
      <c r="L6" s="85">
        <v>10</v>
      </c>
      <c r="M6" s="85">
        <v>11</v>
      </c>
      <c r="N6" s="85">
        <v>12</v>
      </c>
      <c r="O6" s="85">
        <v>13</v>
      </c>
      <c r="P6" s="85">
        <v>14</v>
      </c>
      <c r="Q6" s="85">
        <v>15</v>
      </c>
      <c r="R6" s="85">
        <v>16</v>
      </c>
      <c r="S6" s="85">
        <v>17</v>
      </c>
      <c r="T6" s="85">
        <v>18</v>
      </c>
      <c r="U6" s="85">
        <v>19</v>
      </c>
      <c r="V6" s="85">
        <v>20</v>
      </c>
      <c r="W6" s="85">
        <v>21</v>
      </c>
      <c r="X6" s="85">
        <v>22</v>
      </c>
      <c r="Y6" s="85">
        <v>23</v>
      </c>
    </row>
    <row r="7" s="65" customFormat="1" ht="21.75" customHeight="1" spans="1:25">
      <c r="A7" s="86"/>
      <c r="B7" s="86"/>
      <c r="C7" s="61">
        <v>16875500</v>
      </c>
      <c r="D7" s="87">
        <v>2138600</v>
      </c>
      <c r="E7" s="88">
        <v>56000</v>
      </c>
      <c r="F7" s="88">
        <v>0</v>
      </c>
      <c r="G7" s="88">
        <v>0</v>
      </c>
      <c r="H7" s="61">
        <v>0</v>
      </c>
      <c r="I7" s="87">
        <v>0</v>
      </c>
      <c r="J7" s="88">
        <v>0</v>
      </c>
      <c r="K7" s="88">
        <v>661000</v>
      </c>
      <c r="L7" s="61">
        <v>870000</v>
      </c>
      <c r="M7" s="88">
        <v>0</v>
      </c>
      <c r="N7" s="88">
        <v>0</v>
      </c>
      <c r="O7" s="88">
        <v>0</v>
      </c>
      <c r="P7" s="88">
        <v>0</v>
      </c>
      <c r="Q7" s="88">
        <v>10000</v>
      </c>
      <c r="R7" s="61">
        <v>203500</v>
      </c>
      <c r="S7" s="87">
        <v>0</v>
      </c>
      <c r="T7" s="88">
        <v>0</v>
      </c>
      <c r="U7" s="88">
        <v>0</v>
      </c>
      <c r="V7" s="88">
        <v>0</v>
      </c>
      <c r="W7" s="88">
        <v>12676400</v>
      </c>
      <c r="X7" s="61">
        <v>0</v>
      </c>
      <c r="Y7" s="93">
        <v>260000</v>
      </c>
    </row>
    <row r="8" ht="21.75" customHeight="1" spans="1:25">
      <c r="A8" s="86" t="s">
        <v>373</v>
      </c>
      <c r="B8" s="89" t="s">
        <v>374</v>
      </c>
      <c r="C8" s="61">
        <v>3650000</v>
      </c>
      <c r="D8" s="87">
        <v>100000</v>
      </c>
      <c r="E8" s="88">
        <v>0</v>
      </c>
      <c r="F8" s="88">
        <v>0</v>
      </c>
      <c r="G8" s="88">
        <v>0</v>
      </c>
      <c r="H8" s="61">
        <v>0</v>
      </c>
      <c r="I8" s="87">
        <v>0</v>
      </c>
      <c r="J8" s="88">
        <v>0</v>
      </c>
      <c r="K8" s="88">
        <v>0</v>
      </c>
      <c r="L8" s="61">
        <v>150000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61">
        <v>0</v>
      </c>
      <c r="S8" s="87">
        <v>0</v>
      </c>
      <c r="T8" s="88">
        <v>0</v>
      </c>
      <c r="U8" s="88">
        <v>0</v>
      </c>
      <c r="V8" s="88">
        <v>0</v>
      </c>
      <c r="W8" s="88">
        <v>3400000</v>
      </c>
      <c r="X8" s="61">
        <v>0</v>
      </c>
      <c r="Y8" s="93">
        <v>0</v>
      </c>
    </row>
    <row r="9" ht="21.75" customHeight="1" spans="1:25">
      <c r="A9" s="86" t="s">
        <v>375</v>
      </c>
      <c r="B9" s="86" t="s">
        <v>388</v>
      </c>
      <c r="C9" s="61">
        <v>3650000</v>
      </c>
      <c r="D9" s="87">
        <v>100000</v>
      </c>
      <c r="E9" s="88">
        <v>0</v>
      </c>
      <c r="F9" s="88">
        <v>0</v>
      </c>
      <c r="G9" s="88">
        <v>0</v>
      </c>
      <c r="H9" s="61">
        <v>0</v>
      </c>
      <c r="I9" s="87">
        <v>0</v>
      </c>
      <c r="J9" s="88">
        <v>0</v>
      </c>
      <c r="K9" s="88">
        <v>0</v>
      </c>
      <c r="L9" s="61">
        <v>150000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61">
        <v>0</v>
      </c>
      <c r="S9" s="87">
        <v>0</v>
      </c>
      <c r="T9" s="88">
        <v>0</v>
      </c>
      <c r="U9" s="88">
        <v>0</v>
      </c>
      <c r="V9" s="88">
        <v>0</v>
      </c>
      <c r="W9" s="88">
        <v>3400000</v>
      </c>
      <c r="X9" s="61">
        <v>0</v>
      </c>
      <c r="Y9" s="93">
        <v>0</v>
      </c>
    </row>
    <row r="10" ht="21.75" customHeight="1" spans="1:25">
      <c r="A10" s="86" t="s">
        <v>296</v>
      </c>
      <c r="B10" s="89" t="s">
        <v>297</v>
      </c>
      <c r="C10" s="61">
        <v>344600</v>
      </c>
      <c r="D10" s="87">
        <v>200000</v>
      </c>
      <c r="E10" s="88">
        <v>0</v>
      </c>
      <c r="F10" s="88">
        <v>0</v>
      </c>
      <c r="G10" s="88">
        <v>0</v>
      </c>
      <c r="H10" s="61">
        <v>0</v>
      </c>
      <c r="I10" s="87">
        <v>0</v>
      </c>
      <c r="J10" s="88">
        <v>0</v>
      </c>
      <c r="K10" s="88">
        <v>0</v>
      </c>
      <c r="L10" s="61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61">
        <v>144600</v>
      </c>
      <c r="S10" s="87">
        <v>0</v>
      </c>
      <c r="T10" s="88">
        <v>0</v>
      </c>
      <c r="U10" s="88">
        <v>0</v>
      </c>
      <c r="V10" s="88">
        <v>0</v>
      </c>
      <c r="W10" s="88">
        <v>0</v>
      </c>
      <c r="X10" s="61">
        <v>0</v>
      </c>
      <c r="Y10" s="93">
        <v>0</v>
      </c>
    </row>
    <row r="11" ht="21.75" customHeight="1" spans="1:25">
      <c r="A11" s="86" t="s">
        <v>298</v>
      </c>
      <c r="B11" s="86" t="s">
        <v>389</v>
      </c>
      <c r="C11" s="61">
        <v>344600</v>
      </c>
      <c r="D11" s="87">
        <v>200000</v>
      </c>
      <c r="E11" s="88">
        <v>0</v>
      </c>
      <c r="F11" s="88">
        <v>0</v>
      </c>
      <c r="G11" s="88">
        <v>0</v>
      </c>
      <c r="H11" s="61">
        <v>0</v>
      </c>
      <c r="I11" s="87">
        <v>0</v>
      </c>
      <c r="J11" s="88">
        <v>0</v>
      </c>
      <c r="K11" s="88">
        <v>0</v>
      </c>
      <c r="L11" s="61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61">
        <v>144600</v>
      </c>
      <c r="S11" s="87">
        <v>0</v>
      </c>
      <c r="T11" s="88">
        <v>0</v>
      </c>
      <c r="U11" s="88">
        <v>0</v>
      </c>
      <c r="V11" s="88">
        <v>0</v>
      </c>
      <c r="W11" s="88">
        <v>0</v>
      </c>
      <c r="X11" s="61">
        <v>0</v>
      </c>
      <c r="Y11" s="93">
        <v>0</v>
      </c>
    </row>
    <row r="12" ht="21.75" customHeight="1" spans="1:25">
      <c r="A12" s="86" t="s">
        <v>304</v>
      </c>
      <c r="B12" s="89" t="s">
        <v>305</v>
      </c>
      <c r="C12" s="61">
        <v>116000</v>
      </c>
      <c r="D12" s="87">
        <v>20000</v>
      </c>
      <c r="E12" s="88">
        <v>46000</v>
      </c>
      <c r="F12" s="88">
        <v>0</v>
      </c>
      <c r="G12" s="88">
        <v>0</v>
      </c>
      <c r="H12" s="61">
        <v>0</v>
      </c>
      <c r="I12" s="87">
        <v>0</v>
      </c>
      <c r="J12" s="88">
        <v>0</v>
      </c>
      <c r="K12" s="88">
        <v>50000</v>
      </c>
      <c r="L12" s="61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61">
        <v>0</v>
      </c>
      <c r="S12" s="87">
        <v>0</v>
      </c>
      <c r="T12" s="88">
        <v>0</v>
      </c>
      <c r="U12" s="88">
        <v>0</v>
      </c>
      <c r="V12" s="88">
        <v>0</v>
      </c>
      <c r="W12" s="88">
        <v>0</v>
      </c>
      <c r="X12" s="61">
        <v>0</v>
      </c>
      <c r="Y12" s="93">
        <v>0</v>
      </c>
    </row>
    <row r="13" ht="21.75" customHeight="1" spans="1:25">
      <c r="A13" s="86" t="s">
        <v>306</v>
      </c>
      <c r="B13" s="86" t="s">
        <v>390</v>
      </c>
      <c r="C13" s="61">
        <v>26000</v>
      </c>
      <c r="D13" s="87">
        <v>0</v>
      </c>
      <c r="E13" s="88">
        <v>26000</v>
      </c>
      <c r="F13" s="88">
        <v>0</v>
      </c>
      <c r="G13" s="88">
        <v>0</v>
      </c>
      <c r="H13" s="61">
        <v>0</v>
      </c>
      <c r="I13" s="87">
        <v>0</v>
      </c>
      <c r="J13" s="88">
        <v>0</v>
      </c>
      <c r="K13" s="88">
        <v>0</v>
      </c>
      <c r="L13" s="61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61">
        <v>0</v>
      </c>
      <c r="S13" s="87">
        <v>0</v>
      </c>
      <c r="T13" s="88">
        <v>0</v>
      </c>
      <c r="U13" s="88">
        <v>0</v>
      </c>
      <c r="V13" s="88">
        <v>0</v>
      </c>
      <c r="W13" s="88">
        <v>0</v>
      </c>
      <c r="X13" s="61">
        <v>0</v>
      </c>
      <c r="Y13" s="93">
        <v>0</v>
      </c>
    </row>
    <row r="14" ht="21.75" customHeight="1" spans="1:25">
      <c r="A14" s="86" t="s">
        <v>308</v>
      </c>
      <c r="B14" s="86" t="s">
        <v>391</v>
      </c>
      <c r="C14" s="61">
        <v>90000</v>
      </c>
      <c r="D14" s="87">
        <v>20000</v>
      </c>
      <c r="E14" s="88">
        <v>20000</v>
      </c>
      <c r="F14" s="88">
        <v>0</v>
      </c>
      <c r="G14" s="88">
        <v>0</v>
      </c>
      <c r="H14" s="61">
        <v>0</v>
      </c>
      <c r="I14" s="87">
        <v>0</v>
      </c>
      <c r="J14" s="88">
        <v>0</v>
      </c>
      <c r="K14" s="88">
        <v>50000</v>
      </c>
      <c r="L14" s="61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61">
        <v>0</v>
      </c>
      <c r="S14" s="87">
        <v>0</v>
      </c>
      <c r="T14" s="88">
        <v>0</v>
      </c>
      <c r="U14" s="88">
        <v>0</v>
      </c>
      <c r="V14" s="88">
        <v>0</v>
      </c>
      <c r="W14" s="88">
        <v>0</v>
      </c>
      <c r="X14" s="61">
        <v>0</v>
      </c>
      <c r="Y14" s="93">
        <v>0</v>
      </c>
    </row>
    <row r="15" ht="21.75" customHeight="1" spans="1:25">
      <c r="A15" s="86" t="s">
        <v>377</v>
      </c>
      <c r="B15" s="89" t="s">
        <v>378</v>
      </c>
      <c r="C15" s="61">
        <v>368900</v>
      </c>
      <c r="D15" s="87">
        <v>50000</v>
      </c>
      <c r="E15" s="88">
        <v>0</v>
      </c>
      <c r="F15" s="88">
        <v>0</v>
      </c>
      <c r="G15" s="88">
        <v>0</v>
      </c>
      <c r="H15" s="61">
        <v>0</v>
      </c>
      <c r="I15" s="87">
        <v>0</v>
      </c>
      <c r="J15" s="88">
        <v>0</v>
      </c>
      <c r="K15" s="88">
        <v>0</v>
      </c>
      <c r="L15" s="61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61">
        <v>58900</v>
      </c>
      <c r="S15" s="87">
        <v>0</v>
      </c>
      <c r="T15" s="88">
        <v>0</v>
      </c>
      <c r="U15" s="88">
        <v>0</v>
      </c>
      <c r="V15" s="88">
        <v>0</v>
      </c>
      <c r="W15" s="88">
        <v>0</v>
      </c>
      <c r="X15" s="61">
        <v>0</v>
      </c>
      <c r="Y15" s="93">
        <v>260000</v>
      </c>
    </row>
    <row r="16" ht="21.75" customHeight="1" spans="1:25">
      <c r="A16" s="86" t="s">
        <v>302</v>
      </c>
      <c r="B16" s="86" t="s">
        <v>392</v>
      </c>
      <c r="C16" s="61">
        <v>58900</v>
      </c>
      <c r="D16" s="87">
        <v>0</v>
      </c>
      <c r="E16" s="88">
        <v>0</v>
      </c>
      <c r="F16" s="88">
        <v>0</v>
      </c>
      <c r="G16" s="88">
        <v>0</v>
      </c>
      <c r="H16" s="61">
        <v>0</v>
      </c>
      <c r="I16" s="87">
        <v>0</v>
      </c>
      <c r="J16" s="88">
        <v>0</v>
      </c>
      <c r="K16" s="88">
        <v>0</v>
      </c>
      <c r="L16" s="61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61">
        <v>58900</v>
      </c>
      <c r="S16" s="87">
        <v>0</v>
      </c>
      <c r="T16" s="88">
        <v>0</v>
      </c>
      <c r="U16" s="88">
        <v>0</v>
      </c>
      <c r="V16" s="88">
        <v>0</v>
      </c>
      <c r="W16" s="88">
        <v>0</v>
      </c>
      <c r="X16" s="61">
        <v>0</v>
      </c>
      <c r="Y16" s="93">
        <v>0</v>
      </c>
    </row>
    <row r="17" ht="21.75" customHeight="1" spans="1:25">
      <c r="A17" s="86" t="s">
        <v>379</v>
      </c>
      <c r="B17" s="86" t="s">
        <v>393</v>
      </c>
      <c r="C17" s="61">
        <v>310000</v>
      </c>
      <c r="D17" s="87">
        <v>50000</v>
      </c>
      <c r="E17" s="88">
        <v>0</v>
      </c>
      <c r="F17" s="88">
        <v>0</v>
      </c>
      <c r="G17" s="88">
        <v>0</v>
      </c>
      <c r="H17" s="61">
        <v>0</v>
      </c>
      <c r="I17" s="87">
        <v>0</v>
      </c>
      <c r="J17" s="88">
        <v>0</v>
      </c>
      <c r="K17" s="88">
        <v>0</v>
      </c>
      <c r="L17" s="61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61">
        <v>0</v>
      </c>
      <c r="S17" s="87">
        <v>0</v>
      </c>
      <c r="T17" s="88">
        <v>0</v>
      </c>
      <c r="U17" s="88">
        <v>0</v>
      </c>
      <c r="V17" s="88">
        <v>0</v>
      </c>
      <c r="W17" s="88">
        <v>0</v>
      </c>
      <c r="X17" s="61">
        <v>0</v>
      </c>
      <c r="Y17" s="93">
        <v>260000</v>
      </c>
    </row>
    <row r="18" ht="21.75" customHeight="1" spans="1:25">
      <c r="A18" s="86" t="s">
        <v>316</v>
      </c>
      <c r="B18" s="89" t="s">
        <v>317</v>
      </c>
      <c r="C18" s="61">
        <v>40000</v>
      </c>
      <c r="D18" s="87">
        <v>0</v>
      </c>
      <c r="E18" s="88">
        <v>10000</v>
      </c>
      <c r="F18" s="88">
        <v>0</v>
      </c>
      <c r="G18" s="88">
        <v>0</v>
      </c>
      <c r="H18" s="61">
        <v>0</v>
      </c>
      <c r="I18" s="87">
        <v>0</v>
      </c>
      <c r="J18" s="88">
        <v>0</v>
      </c>
      <c r="K18" s="88">
        <v>0</v>
      </c>
      <c r="L18" s="61">
        <v>20000</v>
      </c>
      <c r="M18" s="88">
        <v>0</v>
      </c>
      <c r="N18" s="88">
        <v>0</v>
      </c>
      <c r="O18" s="88">
        <v>0</v>
      </c>
      <c r="P18" s="88">
        <v>0</v>
      </c>
      <c r="Q18" s="88">
        <v>10000</v>
      </c>
      <c r="R18" s="61">
        <v>0</v>
      </c>
      <c r="S18" s="87">
        <v>0</v>
      </c>
      <c r="T18" s="88">
        <v>0</v>
      </c>
      <c r="U18" s="88">
        <v>0</v>
      </c>
      <c r="V18" s="88">
        <v>0</v>
      </c>
      <c r="W18" s="88">
        <v>0</v>
      </c>
      <c r="X18" s="61">
        <v>0</v>
      </c>
      <c r="Y18" s="93">
        <v>0</v>
      </c>
    </row>
    <row r="19" ht="21.75" customHeight="1" spans="1:25">
      <c r="A19" s="86" t="s">
        <v>318</v>
      </c>
      <c r="B19" s="86" t="s">
        <v>394</v>
      </c>
      <c r="C19" s="61">
        <v>40000</v>
      </c>
      <c r="D19" s="87">
        <v>0</v>
      </c>
      <c r="E19" s="88">
        <v>10000</v>
      </c>
      <c r="F19" s="88">
        <v>0</v>
      </c>
      <c r="G19" s="88">
        <v>0</v>
      </c>
      <c r="H19" s="61">
        <v>0</v>
      </c>
      <c r="I19" s="87">
        <v>0</v>
      </c>
      <c r="J19" s="88">
        <v>0</v>
      </c>
      <c r="K19" s="88">
        <v>0</v>
      </c>
      <c r="L19" s="61">
        <v>20000</v>
      </c>
      <c r="M19" s="88">
        <v>0</v>
      </c>
      <c r="N19" s="88">
        <v>0</v>
      </c>
      <c r="O19" s="88">
        <v>0</v>
      </c>
      <c r="P19" s="88">
        <v>0</v>
      </c>
      <c r="Q19" s="88">
        <v>10000</v>
      </c>
      <c r="R19" s="61">
        <v>0</v>
      </c>
      <c r="S19" s="87">
        <v>0</v>
      </c>
      <c r="T19" s="88">
        <v>0</v>
      </c>
      <c r="U19" s="88">
        <v>0</v>
      </c>
      <c r="V19" s="88">
        <v>0</v>
      </c>
      <c r="W19" s="88">
        <v>0</v>
      </c>
      <c r="X19" s="61">
        <v>0</v>
      </c>
      <c r="Y19" s="93">
        <v>0</v>
      </c>
    </row>
    <row r="20" ht="21.75" customHeight="1" spans="1:25">
      <c r="A20" s="86" t="s">
        <v>381</v>
      </c>
      <c r="B20" s="89" t="s">
        <v>382</v>
      </c>
      <c r="C20" s="61">
        <v>3694200</v>
      </c>
      <c r="D20" s="87">
        <v>20000</v>
      </c>
      <c r="E20" s="88">
        <v>0</v>
      </c>
      <c r="F20" s="88">
        <v>0</v>
      </c>
      <c r="G20" s="88">
        <v>0</v>
      </c>
      <c r="H20" s="61">
        <v>0</v>
      </c>
      <c r="I20" s="87">
        <v>0</v>
      </c>
      <c r="J20" s="88">
        <v>0</v>
      </c>
      <c r="K20" s="88">
        <v>611000</v>
      </c>
      <c r="L20" s="61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61">
        <v>0</v>
      </c>
      <c r="S20" s="87">
        <v>0</v>
      </c>
      <c r="T20" s="88">
        <v>0</v>
      </c>
      <c r="U20" s="88">
        <v>0</v>
      </c>
      <c r="V20" s="88">
        <v>0</v>
      </c>
      <c r="W20" s="88">
        <v>3063200</v>
      </c>
      <c r="X20" s="61">
        <v>0</v>
      </c>
      <c r="Y20" s="93">
        <v>0</v>
      </c>
    </row>
    <row r="21" ht="21.75" customHeight="1" spans="1:25">
      <c r="A21" s="86" t="s">
        <v>302</v>
      </c>
      <c r="B21" s="86" t="s">
        <v>392</v>
      </c>
      <c r="C21" s="61">
        <v>611000</v>
      </c>
      <c r="D21" s="87">
        <v>0</v>
      </c>
      <c r="E21" s="88">
        <v>0</v>
      </c>
      <c r="F21" s="88">
        <v>0</v>
      </c>
      <c r="G21" s="88">
        <v>0</v>
      </c>
      <c r="H21" s="61">
        <v>0</v>
      </c>
      <c r="I21" s="87">
        <v>0</v>
      </c>
      <c r="J21" s="88">
        <v>0</v>
      </c>
      <c r="K21" s="88">
        <v>611000</v>
      </c>
      <c r="L21" s="61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61">
        <v>0</v>
      </c>
      <c r="S21" s="87">
        <v>0</v>
      </c>
      <c r="T21" s="88">
        <v>0</v>
      </c>
      <c r="U21" s="88">
        <v>0</v>
      </c>
      <c r="V21" s="88">
        <v>0</v>
      </c>
      <c r="W21" s="88">
        <v>0</v>
      </c>
      <c r="X21" s="61">
        <v>0</v>
      </c>
      <c r="Y21" s="93">
        <v>0</v>
      </c>
    </row>
    <row r="22" ht="21.75" customHeight="1" spans="1:25">
      <c r="A22" s="86" t="s">
        <v>383</v>
      </c>
      <c r="B22" s="86" t="s">
        <v>395</v>
      </c>
      <c r="C22" s="61">
        <v>1937200</v>
      </c>
      <c r="D22" s="87">
        <v>0</v>
      </c>
      <c r="E22" s="88">
        <v>0</v>
      </c>
      <c r="F22" s="88">
        <v>0</v>
      </c>
      <c r="G22" s="88">
        <v>0</v>
      </c>
      <c r="H22" s="61">
        <v>0</v>
      </c>
      <c r="I22" s="87">
        <v>0</v>
      </c>
      <c r="J22" s="88">
        <v>0</v>
      </c>
      <c r="K22" s="88">
        <v>0</v>
      </c>
      <c r="L22" s="61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61">
        <v>0</v>
      </c>
      <c r="S22" s="87">
        <v>0</v>
      </c>
      <c r="T22" s="88">
        <v>0</v>
      </c>
      <c r="U22" s="88">
        <v>0</v>
      </c>
      <c r="V22" s="88">
        <v>0</v>
      </c>
      <c r="W22" s="88">
        <v>1937200</v>
      </c>
      <c r="X22" s="61">
        <v>0</v>
      </c>
      <c r="Y22" s="93">
        <v>0</v>
      </c>
    </row>
    <row r="23" ht="21.75" customHeight="1" spans="1:25">
      <c r="A23" s="86" t="s">
        <v>396</v>
      </c>
      <c r="B23" s="86" t="s">
        <v>397</v>
      </c>
      <c r="C23" s="61">
        <v>1146000</v>
      </c>
      <c r="D23" s="87">
        <v>20000</v>
      </c>
      <c r="E23" s="88">
        <v>0</v>
      </c>
      <c r="F23" s="88">
        <v>0</v>
      </c>
      <c r="G23" s="88">
        <v>0</v>
      </c>
      <c r="H23" s="61">
        <v>0</v>
      </c>
      <c r="I23" s="87">
        <v>0</v>
      </c>
      <c r="J23" s="88">
        <v>0</v>
      </c>
      <c r="K23" s="88">
        <v>0</v>
      </c>
      <c r="L23" s="61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61">
        <v>0</v>
      </c>
      <c r="S23" s="87">
        <v>0</v>
      </c>
      <c r="T23" s="88">
        <v>0</v>
      </c>
      <c r="U23" s="88">
        <v>0</v>
      </c>
      <c r="V23" s="88">
        <v>0</v>
      </c>
      <c r="W23" s="88">
        <v>1126000</v>
      </c>
      <c r="X23" s="61">
        <v>0</v>
      </c>
      <c r="Y23" s="93">
        <v>0</v>
      </c>
    </row>
    <row r="24" ht="21.75" customHeight="1" spans="1:25">
      <c r="A24" s="86" t="s">
        <v>398</v>
      </c>
      <c r="B24" s="89" t="s">
        <v>399</v>
      </c>
      <c r="C24" s="61">
        <v>2882600</v>
      </c>
      <c r="D24" s="87">
        <v>0</v>
      </c>
      <c r="E24" s="88">
        <v>0</v>
      </c>
      <c r="F24" s="88">
        <v>0</v>
      </c>
      <c r="G24" s="88">
        <v>0</v>
      </c>
      <c r="H24" s="61">
        <v>0</v>
      </c>
      <c r="I24" s="87">
        <v>0</v>
      </c>
      <c r="J24" s="88">
        <v>0</v>
      </c>
      <c r="K24" s="88">
        <v>0</v>
      </c>
      <c r="L24" s="61">
        <v>700000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61">
        <v>0</v>
      </c>
      <c r="S24" s="87">
        <v>0</v>
      </c>
      <c r="T24" s="88">
        <v>0</v>
      </c>
      <c r="U24" s="88">
        <v>0</v>
      </c>
      <c r="V24" s="88">
        <v>0</v>
      </c>
      <c r="W24" s="88">
        <v>2182600</v>
      </c>
      <c r="X24" s="61">
        <v>0</v>
      </c>
      <c r="Y24" s="93">
        <v>0</v>
      </c>
    </row>
    <row r="25" ht="21.75" customHeight="1" spans="1:25">
      <c r="A25" s="86" t="s">
        <v>400</v>
      </c>
      <c r="B25" s="86" t="s">
        <v>401</v>
      </c>
      <c r="C25" s="61">
        <v>2182600</v>
      </c>
      <c r="D25" s="87">
        <v>0</v>
      </c>
      <c r="E25" s="88">
        <v>0</v>
      </c>
      <c r="F25" s="88">
        <v>0</v>
      </c>
      <c r="G25" s="88">
        <v>0</v>
      </c>
      <c r="H25" s="61">
        <v>0</v>
      </c>
      <c r="I25" s="87">
        <v>0</v>
      </c>
      <c r="J25" s="88">
        <v>0</v>
      </c>
      <c r="K25" s="88">
        <v>0</v>
      </c>
      <c r="L25" s="61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61">
        <v>0</v>
      </c>
      <c r="S25" s="87">
        <v>0</v>
      </c>
      <c r="T25" s="88">
        <v>0</v>
      </c>
      <c r="U25" s="88">
        <v>0</v>
      </c>
      <c r="V25" s="88">
        <v>0</v>
      </c>
      <c r="W25" s="88">
        <v>2182600</v>
      </c>
      <c r="X25" s="61">
        <v>0</v>
      </c>
      <c r="Y25" s="93">
        <v>0</v>
      </c>
    </row>
    <row r="26" ht="21.75" customHeight="1" spans="1:25">
      <c r="A26" s="86" t="s">
        <v>312</v>
      </c>
      <c r="B26" s="86" t="s">
        <v>402</v>
      </c>
      <c r="C26" s="61">
        <v>700000</v>
      </c>
      <c r="D26" s="87">
        <v>0</v>
      </c>
      <c r="E26" s="88">
        <v>0</v>
      </c>
      <c r="F26" s="88">
        <v>0</v>
      </c>
      <c r="G26" s="88">
        <v>0</v>
      </c>
      <c r="H26" s="61">
        <v>0</v>
      </c>
      <c r="I26" s="87">
        <v>0</v>
      </c>
      <c r="J26" s="88">
        <v>0</v>
      </c>
      <c r="K26" s="88">
        <v>0</v>
      </c>
      <c r="L26" s="61">
        <v>700000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61">
        <v>0</v>
      </c>
      <c r="S26" s="87">
        <v>0</v>
      </c>
      <c r="T26" s="88">
        <v>0</v>
      </c>
      <c r="U26" s="88">
        <v>0</v>
      </c>
      <c r="V26" s="88">
        <v>0</v>
      </c>
      <c r="W26" s="88">
        <v>0</v>
      </c>
      <c r="X26" s="61">
        <v>0</v>
      </c>
      <c r="Y26" s="93">
        <v>0</v>
      </c>
    </row>
    <row r="27" ht="21.75" customHeight="1" spans="1:25">
      <c r="A27" s="86" t="s">
        <v>403</v>
      </c>
      <c r="B27" s="89" t="s">
        <v>404</v>
      </c>
      <c r="C27" s="61">
        <v>5779200</v>
      </c>
      <c r="D27" s="87">
        <v>1748600</v>
      </c>
      <c r="E27" s="88">
        <v>0</v>
      </c>
      <c r="F27" s="88">
        <v>0</v>
      </c>
      <c r="G27" s="88">
        <v>0</v>
      </c>
      <c r="H27" s="61">
        <v>0</v>
      </c>
      <c r="I27" s="87">
        <v>0</v>
      </c>
      <c r="J27" s="88">
        <v>0</v>
      </c>
      <c r="K27" s="88">
        <v>0</v>
      </c>
      <c r="L27" s="61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61">
        <v>0</v>
      </c>
      <c r="S27" s="87">
        <v>0</v>
      </c>
      <c r="T27" s="88">
        <v>0</v>
      </c>
      <c r="U27" s="88">
        <v>0</v>
      </c>
      <c r="V27" s="88">
        <v>0</v>
      </c>
      <c r="W27" s="88">
        <v>4030600</v>
      </c>
      <c r="X27" s="61">
        <v>0</v>
      </c>
      <c r="Y27" s="93">
        <v>0</v>
      </c>
    </row>
    <row r="28" ht="21.75" customHeight="1" spans="1:25">
      <c r="A28" s="86" t="s">
        <v>405</v>
      </c>
      <c r="B28" s="86" t="s">
        <v>406</v>
      </c>
      <c r="C28" s="61">
        <v>5779200</v>
      </c>
      <c r="D28" s="87">
        <v>1748600</v>
      </c>
      <c r="E28" s="88">
        <v>0</v>
      </c>
      <c r="F28" s="88">
        <v>0</v>
      </c>
      <c r="G28" s="88">
        <v>0</v>
      </c>
      <c r="H28" s="61">
        <v>0</v>
      </c>
      <c r="I28" s="87">
        <v>0</v>
      </c>
      <c r="J28" s="88">
        <v>0</v>
      </c>
      <c r="K28" s="88">
        <v>0</v>
      </c>
      <c r="L28" s="61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61">
        <v>0</v>
      </c>
      <c r="S28" s="87">
        <v>0</v>
      </c>
      <c r="T28" s="88">
        <v>0</v>
      </c>
      <c r="U28" s="88">
        <v>0</v>
      </c>
      <c r="V28" s="88">
        <v>0</v>
      </c>
      <c r="W28" s="88">
        <v>4030600</v>
      </c>
      <c r="X28" s="61">
        <v>0</v>
      </c>
      <c r="Y28" s="93">
        <v>0</v>
      </c>
    </row>
  </sheetData>
  <sheetProtection formatCells="0" formatColumns="0" formatRows="0"/>
  <mergeCells count="3">
    <mergeCell ref="A1:Y1"/>
    <mergeCell ref="A3:A5"/>
    <mergeCell ref="B3:B5"/>
  </mergeCells>
  <pageMargins left="0.24" right="0.31" top="0.75" bottom="0.75" header="0.35" footer="0.31"/>
  <pageSetup paperSize="9" scale="9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showGridLines="0" showZeros="0" workbookViewId="0">
      <selection activeCell="A1" sqref="A1:U1"/>
    </sheetView>
  </sheetViews>
  <sheetFormatPr defaultColWidth="7.85714285714286" defaultRowHeight="12.75"/>
  <cols>
    <col min="1" max="1" width="21.5714285714286" style="21" customWidth="1"/>
    <col min="2" max="2" width="33.8571428571429" style="21" customWidth="1"/>
    <col min="3" max="3" width="14.2857142857143" style="21" customWidth="1"/>
    <col min="4" max="4" width="14.7142857142857" style="21" customWidth="1"/>
    <col min="5" max="5" width="16.1428571428571" style="21" customWidth="1"/>
    <col min="6" max="6" width="14" style="21" customWidth="1"/>
    <col min="7" max="7" width="14.8571428571429" style="21" customWidth="1"/>
    <col min="8" max="8" width="11.2857142857143" style="21" customWidth="1"/>
    <col min="9" max="9" width="14.5714285714286" style="21" customWidth="1"/>
    <col min="10" max="10" width="17" style="21" customWidth="1"/>
    <col min="11" max="11" width="16.4285714285714" style="21" customWidth="1"/>
    <col min="12" max="12" width="14.8571428571429" style="21" customWidth="1"/>
    <col min="13" max="13" width="16.5714285714286" style="21" customWidth="1"/>
    <col min="14" max="20" width="13.4285714285714" style="21" customWidth="1"/>
    <col min="21" max="21" width="11.7142857142857" style="21" customWidth="1"/>
    <col min="22" max="16384" width="7.85714285714286" style="21"/>
  </cols>
  <sheetData>
    <row r="1" ht="54" customHeight="1" spans="1:21">
      <c r="A1" s="66" t="s">
        <v>407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ht="21.6" customHeight="1" spans="1:21">
      <c r="A2" s="67" t="s">
        <v>408</v>
      </c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79" t="s">
        <v>121</v>
      </c>
    </row>
    <row r="3" ht="19.5" customHeight="1" spans="1:21">
      <c r="A3" s="25" t="s">
        <v>279</v>
      </c>
      <c r="B3" s="25" t="s">
        <v>280</v>
      </c>
      <c r="C3" s="69" t="s">
        <v>205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</row>
    <row r="4" ht="19.5" customHeight="1" spans="1:21">
      <c r="A4" s="25"/>
      <c r="B4" s="25"/>
      <c r="C4" s="25" t="s">
        <v>409</v>
      </c>
      <c r="D4" s="25" t="s">
        <v>410</v>
      </c>
      <c r="E4" s="70" t="s">
        <v>411</v>
      </c>
      <c r="F4" s="71"/>
      <c r="G4" s="71"/>
      <c r="H4" s="71"/>
      <c r="I4" s="71"/>
      <c r="J4" s="71"/>
      <c r="K4" s="71"/>
      <c r="L4" s="71"/>
      <c r="M4" s="71"/>
      <c r="N4" s="78"/>
      <c r="O4" s="25" t="s">
        <v>412</v>
      </c>
      <c r="P4" s="25" t="s">
        <v>413</v>
      </c>
      <c r="Q4" s="25" t="s">
        <v>414</v>
      </c>
      <c r="R4" s="25" t="s">
        <v>184</v>
      </c>
      <c r="S4" s="25" t="s">
        <v>182</v>
      </c>
      <c r="T4" s="25" t="s">
        <v>219</v>
      </c>
      <c r="U4" s="80" t="s">
        <v>174</v>
      </c>
    </row>
    <row r="5" ht="44.25" customHeight="1" spans="1:21">
      <c r="A5" s="25"/>
      <c r="B5" s="25"/>
      <c r="C5" s="25"/>
      <c r="D5" s="72"/>
      <c r="E5" s="73" t="s">
        <v>281</v>
      </c>
      <c r="F5" s="73" t="s">
        <v>415</v>
      </c>
      <c r="G5" s="73" t="s">
        <v>416</v>
      </c>
      <c r="H5" s="73" t="s">
        <v>417</v>
      </c>
      <c r="I5" s="73" t="s">
        <v>418</v>
      </c>
      <c r="J5" s="73" t="s">
        <v>419</v>
      </c>
      <c r="K5" s="73" t="s">
        <v>420</v>
      </c>
      <c r="L5" s="73" t="s">
        <v>421</v>
      </c>
      <c r="M5" s="73" t="s">
        <v>422</v>
      </c>
      <c r="N5" s="73" t="s">
        <v>423</v>
      </c>
      <c r="O5" s="72"/>
      <c r="P5" s="72"/>
      <c r="Q5" s="72"/>
      <c r="R5" s="72"/>
      <c r="S5" s="72"/>
      <c r="T5" s="72"/>
      <c r="U5" s="81"/>
    </row>
    <row r="6" ht="18.75" customHeight="1" spans="1:21">
      <c r="A6" s="74" t="s">
        <v>64</v>
      </c>
      <c r="B6" s="25" t="s">
        <v>64</v>
      </c>
      <c r="C6" s="75">
        <v>1</v>
      </c>
      <c r="D6" s="75">
        <v>2</v>
      </c>
      <c r="E6" s="75">
        <v>3</v>
      </c>
      <c r="F6" s="75">
        <v>4</v>
      </c>
      <c r="G6" s="75">
        <v>5</v>
      </c>
      <c r="H6" s="75">
        <v>6</v>
      </c>
      <c r="I6" s="75">
        <v>7</v>
      </c>
      <c r="J6" s="75">
        <v>8</v>
      </c>
      <c r="K6" s="75">
        <v>9</v>
      </c>
      <c r="L6" s="75">
        <v>10</v>
      </c>
      <c r="M6" s="75">
        <v>11</v>
      </c>
      <c r="N6" s="75">
        <v>12</v>
      </c>
      <c r="O6" s="75">
        <v>13</v>
      </c>
      <c r="P6" s="75">
        <v>14</v>
      </c>
      <c r="Q6" s="75">
        <v>15</v>
      </c>
      <c r="R6" s="75">
        <v>16</v>
      </c>
      <c r="S6" s="75">
        <v>17</v>
      </c>
      <c r="T6" s="75">
        <v>18</v>
      </c>
      <c r="U6" s="75">
        <v>19</v>
      </c>
    </row>
    <row r="7" s="65" customFormat="1" ht="21.75" customHeight="1" spans="1:21">
      <c r="A7" s="76"/>
      <c r="B7" s="76"/>
      <c r="C7" s="18">
        <v>0</v>
      </c>
      <c r="D7" s="18">
        <v>0</v>
      </c>
      <c r="E7" s="18">
        <v>36480700</v>
      </c>
      <c r="F7" s="77">
        <v>0</v>
      </c>
      <c r="G7" s="18">
        <v>150000</v>
      </c>
      <c r="H7" s="18">
        <v>0</v>
      </c>
      <c r="I7" s="18">
        <v>0</v>
      </c>
      <c r="J7" s="77">
        <v>0</v>
      </c>
      <c r="K7" s="77">
        <v>35708000</v>
      </c>
      <c r="L7" s="18">
        <v>0</v>
      </c>
      <c r="M7" s="18">
        <v>30000</v>
      </c>
      <c r="N7" s="18">
        <v>592700</v>
      </c>
      <c r="O7" s="18">
        <v>0</v>
      </c>
      <c r="P7" s="18">
        <v>3000000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</row>
    <row r="8" ht="21.75" customHeight="1" spans="1:21">
      <c r="A8" s="76" t="s">
        <v>373</v>
      </c>
      <c r="B8" s="76" t="s">
        <v>374</v>
      </c>
      <c r="C8" s="18">
        <v>0</v>
      </c>
      <c r="D8" s="18">
        <v>0</v>
      </c>
      <c r="E8" s="18">
        <v>10050000</v>
      </c>
      <c r="F8" s="77">
        <v>0</v>
      </c>
      <c r="G8" s="18">
        <v>0</v>
      </c>
      <c r="H8" s="18">
        <v>0</v>
      </c>
      <c r="I8" s="18">
        <v>0</v>
      </c>
      <c r="J8" s="77">
        <v>0</v>
      </c>
      <c r="K8" s="77">
        <v>10050000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</row>
    <row r="9" ht="21.75" customHeight="1" spans="1:21">
      <c r="A9" s="76" t="s">
        <v>375</v>
      </c>
      <c r="B9" s="76" t="s">
        <v>376</v>
      </c>
      <c r="C9" s="18">
        <v>0</v>
      </c>
      <c r="D9" s="18">
        <v>0</v>
      </c>
      <c r="E9" s="18">
        <v>9100000</v>
      </c>
      <c r="F9" s="77">
        <v>0</v>
      </c>
      <c r="G9" s="18">
        <v>0</v>
      </c>
      <c r="H9" s="18">
        <v>0</v>
      </c>
      <c r="I9" s="18">
        <v>0</v>
      </c>
      <c r="J9" s="77">
        <v>0</v>
      </c>
      <c r="K9" s="77">
        <v>9100000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</row>
    <row r="10" ht="21.75" customHeight="1" spans="1:21">
      <c r="A10" s="76" t="s">
        <v>400</v>
      </c>
      <c r="B10" s="76" t="s">
        <v>424</v>
      </c>
      <c r="C10" s="18">
        <v>0</v>
      </c>
      <c r="D10" s="18">
        <v>0</v>
      </c>
      <c r="E10" s="18">
        <v>950000</v>
      </c>
      <c r="F10" s="77">
        <v>0</v>
      </c>
      <c r="G10" s="18">
        <v>0</v>
      </c>
      <c r="H10" s="18">
        <v>0</v>
      </c>
      <c r="I10" s="18">
        <v>0</v>
      </c>
      <c r="J10" s="77">
        <v>0</v>
      </c>
      <c r="K10" s="77">
        <v>950000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</row>
    <row r="11" ht="21.75" customHeight="1" spans="1:21">
      <c r="A11" s="76" t="s">
        <v>304</v>
      </c>
      <c r="B11" s="76" t="s">
        <v>305</v>
      </c>
      <c r="C11" s="18">
        <v>0</v>
      </c>
      <c r="D11" s="18">
        <v>0</v>
      </c>
      <c r="E11" s="18">
        <v>1000000</v>
      </c>
      <c r="F11" s="77">
        <v>0</v>
      </c>
      <c r="G11" s="18">
        <v>0</v>
      </c>
      <c r="H11" s="18">
        <v>0</v>
      </c>
      <c r="I11" s="18">
        <v>0</v>
      </c>
      <c r="J11" s="77">
        <v>0</v>
      </c>
      <c r="K11" s="77">
        <v>1000000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</row>
    <row r="12" ht="21.75" customHeight="1" spans="1:21">
      <c r="A12" s="76" t="s">
        <v>298</v>
      </c>
      <c r="B12" s="76" t="s">
        <v>299</v>
      </c>
      <c r="C12" s="18">
        <v>0</v>
      </c>
      <c r="D12" s="18">
        <v>0</v>
      </c>
      <c r="E12" s="18">
        <v>1000000</v>
      </c>
      <c r="F12" s="77">
        <v>0</v>
      </c>
      <c r="G12" s="18">
        <v>0</v>
      </c>
      <c r="H12" s="18">
        <v>0</v>
      </c>
      <c r="I12" s="18">
        <v>0</v>
      </c>
      <c r="J12" s="77">
        <v>0</v>
      </c>
      <c r="K12" s="77">
        <v>1000000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</row>
    <row r="13" ht="21.75" customHeight="1" spans="1:21">
      <c r="A13" s="76" t="s">
        <v>425</v>
      </c>
      <c r="B13" s="76" t="s">
        <v>426</v>
      </c>
      <c r="C13" s="18">
        <v>0</v>
      </c>
      <c r="D13" s="18">
        <v>0</v>
      </c>
      <c r="E13" s="18">
        <v>450000</v>
      </c>
      <c r="F13" s="77">
        <v>0</v>
      </c>
      <c r="G13" s="18">
        <v>0</v>
      </c>
      <c r="H13" s="18">
        <v>0</v>
      </c>
      <c r="I13" s="18">
        <v>0</v>
      </c>
      <c r="J13" s="77">
        <v>0</v>
      </c>
      <c r="K13" s="77">
        <v>450000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</row>
    <row r="14" ht="21.75" customHeight="1" spans="1:21">
      <c r="A14" s="76" t="s">
        <v>375</v>
      </c>
      <c r="B14" s="76" t="s">
        <v>376</v>
      </c>
      <c r="C14" s="18">
        <v>0</v>
      </c>
      <c r="D14" s="18">
        <v>0</v>
      </c>
      <c r="E14" s="18">
        <v>450000</v>
      </c>
      <c r="F14" s="77">
        <v>0</v>
      </c>
      <c r="G14" s="18">
        <v>0</v>
      </c>
      <c r="H14" s="18">
        <v>0</v>
      </c>
      <c r="I14" s="18">
        <v>0</v>
      </c>
      <c r="J14" s="77">
        <v>0</v>
      </c>
      <c r="K14" s="77">
        <v>450000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</row>
    <row r="15" ht="21.75" customHeight="1" spans="1:21">
      <c r="A15" s="76" t="s">
        <v>427</v>
      </c>
      <c r="B15" s="76" t="s">
        <v>428</v>
      </c>
      <c r="C15" s="18">
        <v>0</v>
      </c>
      <c r="D15" s="18">
        <v>0</v>
      </c>
      <c r="E15" s="18">
        <v>592700</v>
      </c>
      <c r="F15" s="77">
        <v>0</v>
      </c>
      <c r="G15" s="18">
        <v>0</v>
      </c>
      <c r="H15" s="18">
        <v>0</v>
      </c>
      <c r="I15" s="18">
        <v>0</v>
      </c>
      <c r="J15" s="77">
        <v>0</v>
      </c>
      <c r="K15" s="77">
        <v>0</v>
      </c>
      <c r="L15" s="18">
        <v>0</v>
      </c>
      <c r="M15" s="18">
        <v>0</v>
      </c>
      <c r="N15" s="18">
        <v>592700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</row>
    <row r="16" ht="21.75" customHeight="1" spans="1:21">
      <c r="A16" s="76" t="s">
        <v>308</v>
      </c>
      <c r="B16" s="76" t="s">
        <v>309</v>
      </c>
      <c r="C16" s="18">
        <v>0</v>
      </c>
      <c r="D16" s="18">
        <v>0</v>
      </c>
      <c r="E16" s="18">
        <v>592700</v>
      </c>
      <c r="F16" s="77">
        <v>0</v>
      </c>
      <c r="G16" s="18">
        <v>0</v>
      </c>
      <c r="H16" s="18">
        <v>0</v>
      </c>
      <c r="I16" s="18">
        <v>0</v>
      </c>
      <c r="J16" s="77">
        <v>0</v>
      </c>
      <c r="K16" s="77">
        <v>0</v>
      </c>
      <c r="L16" s="18">
        <v>0</v>
      </c>
      <c r="M16" s="18">
        <v>0</v>
      </c>
      <c r="N16" s="18">
        <v>592700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</row>
    <row r="17" ht="21.75" customHeight="1" spans="1:21">
      <c r="A17" s="76" t="s">
        <v>381</v>
      </c>
      <c r="B17" s="76" t="s">
        <v>382</v>
      </c>
      <c r="C17" s="18">
        <v>0</v>
      </c>
      <c r="D17" s="18">
        <v>0</v>
      </c>
      <c r="E17" s="18">
        <v>15194000</v>
      </c>
      <c r="F17" s="77">
        <v>0</v>
      </c>
      <c r="G17" s="18">
        <v>150000</v>
      </c>
      <c r="H17" s="18">
        <v>0</v>
      </c>
      <c r="I17" s="18">
        <v>0</v>
      </c>
      <c r="J17" s="77">
        <v>0</v>
      </c>
      <c r="K17" s="77">
        <v>15014000</v>
      </c>
      <c r="L17" s="18">
        <v>0</v>
      </c>
      <c r="M17" s="18">
        <v>30000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</row>
    <row r="18" ht="21.75" customHeight="1" spans="1:21">
      <c r="A18" s="76" t="s">
        <v>308</v>
      </c>
      <c r="B18" s="76" t="s">
        <v>309</v>
      </c>
      <c r="C18" s="18">
        <v>0</v>
      </c>
      <c r="D18" s="18">
        <v>0</v>
      </c>
      <c r="E18" s="18">
        <v>150000</v>
      </c>
      <c r="F18" s="77">
        <v>0</v>
      </c>
      <c r="G18" s="18">
        <v>150000</v>
      </c>
      <c r="H18" s="18">
        <v>0</v>
      </c>
      <c r="I18" s="18">
        <v>0</v>
      </c>
      <c r="J18" s="77">
        <v>0</v>
      </c>
      <c r="K18" s="77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</row>
    <row r="19" ht="21.75" customHeight="1" spans="1:21">
      <c r="A19" s="76" t="s">
        <v>298</v>
      </c>
      <c r="B19" s="76" t="s">
        <v>299</v>
      </c>
      <c r="C19" s="18">
        <v>0</v>
      </c>
      <c r="D19" s="18">
        <v>0</v>
      </c>
      <c r="E19" s="18">
        <v>10958000</v>
      </c>
      <c r="F19" s="77">
        <v>0</v>
      </c>
      <c r="G19" s="18">
        <v>0</v>
      </c>
      <c r="H19" s="18">
        <v>0</v>
      </c>
      <c r="I19" s="18">
        <v>0</v>
      </c>
      <c r="J19" s="77">
        <v>0</v>
      </c>
      <c r="K19" s="77">
        <v>10958000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</row>
    <row r="20" ht="21.75" customHeight="1" spans="1:21">
      <c r="A20" s="76" t="s">
        <v>306</v>
      </c>
      <c r="B20" s="76" t="s">
        <v>307</v>
      </c>
      <c r="C20" s="18">
        <v>0</v>
      </c>
      <c r="D20" s="18">
        <v>0</v>
      </c>
      <c r="E20" s="18">
        <v>30000</v>
      </c>
      <c r="F20" s="77">
        <v>0</v>
      </c>
      <c r="G20" s="18">
        <v>0</v>
      </c>
      <c r="H20" s="18">
        <v>0</v>
      </c>
      <c r="I20" s="18">
        <v>0</v>
      </c>
      <c r="J20" s="77">
        <v>0</v>
      </c>
      <c r="K20" s="77">
        <v>0</v>
      </c>
      <c r="L20" s="18">
        <v>0</v>
      </c>
      <c r="M20" s="18">
        <v>30000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</row>
    <row r="21" ht="21.75" customHeight="1" spans="1:21">
      <c r="A21" s="76" t="s">
        <v>302</v>
      </c>
      <c r="B21" s="76" t="s">
        <v>303</v>
      </c>
      <c r="C21" s="18">
        <v>0</v>
      </c>
      <c r="D21" s="18">
        <v>0</v>
      </c>
      <c r="E21" s="18">
        <v>2820000</v>
      </c>
      <c r="F21" s="77">
        <v>0</v>
      </c>
      <c r="G21" s="18">
        <v>0</v>
      </c>
      <c r="H21" s="18">
        <v>0</v>
      </c>
      <c r="I21" s="18">
        <v>0</v>
      </c>
      <c r="J21" s="77">
        <v>0</v>
      </c>
      <c r="K21" s="77">
        <v>2820000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</row>
    <row r="22" ht="21.75" customHeight="1" spans="1:21">
      <c r="A22" s="76" t="s">
        <v>405</v>
      </c>
      <c r="B22" s="76" t="s">
        <v>429</v>
      </c>
      <c r="C22" s="18">
        <v>0</v>
      </c>
      <c r="D22" s="18">
        <v>0</v>
      </c>
      <c r="E22" s="18">
        <v>200000</v>
      </c>
      <c r="F22" s="77">
        <v>0</v>
      </c>
      <c r="G22" s="18">
        <v>0</v>
      </c>
      <c r="H22" s="18">
        <v>0</v>
      </c>
      <c r="I22" s="18">
        <v>0</v>
      </c>
      <c r="J22" s="77">
        <v>0</v>
      </c>
      <c r="K22" s="77">
        <v>200000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</row>
    <row r="23" ht="21.75" customHeight="1" spans="1:21">
      <c r="A23" s="76" t="s">
        <v>312</v>
      </c>
      <c r="B23" s="76" t="s">
        <v>313</v>
      </c>
      <c r="C23" s="18">
        <v>0</v>
      </c>
      <c r="D23" s="18">
        <v>0</v>
      </c>
      <c r="E23" s="18">
        <v>1036000</v>
      </c>
      <c r="F23" s="77">
        <v>0</v>
      </c>
      <c r="G23" s="18">
        <v>0</v>
      </c>
      <c r="H23" s="18">
        <v>0</v>
      </c>
      <c r="I23" s="18">
        <v>0</v>
      </c>
      <c r="J23" s="77">
        <v>0</v>
      </c>
      <c r="K23" s="77">
        <v>1036000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</row>
    <row r="24" ht="21.75" customHeight="1" spans="1:21">
      <c r="A24" s="76" t="s">
        <v>398</v>
      </c>
      <c r="B24" s="76" t="s">
        <v>399</v>
      </c>
      <c r="C24" s="18">
        <v>0</v>
      </c>
      <c r="D24" s="18">
        <v>0</v>
      </c>
      <c r="E24" s="18">
        <v>9194000</v>
      </c>
      <c r="F24" s="77">
        <v>0</v>
      </c>
      <c r="G24" s="18">
        <v>0</v>
      </c>
      <c r="H24" s="18">
        <v>0</v>
      </c>
      <c r="I24" s="18">
        <v>0</v>
      </c>
      <c r="J24" s="77">
        <v>0</v>
      </c>
      <c r="K24" s="77">
        <v>9194000</v>
      </c>
      <c r="L24" s="18">
        <v>0</v>
      </c>
      <c r="M24" s="18">
        <v>0</v>
      </c>
      <c r="N24" s="18">
        <v>0</v>
      </c>
      <c r="O24" s="18">
        <v>0</v>
      </c>
      <c r="P24" s="18">
        <v>3000000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</row>
    <row r="25" ht="21.75" customHeight="1" spans="1:21">
      <c r="A25" s="76" t="s">
        <v>298</v>
      </c>
      <c r="B25" s="76" t="s">
        <v>299</v>
      </c>
      <c r="C25" s="18">
        <v>0</v>
      </c>
      <c r="D25" s="18">
        <v>0</v>
      </c>
      <c r="E25" s="18">
        <v>3500000</v>
      </c>
      <c r="F25" s="77">
        <v>0</v>
      </c>
      <c r="G25" s="18">
        <v>0</v>
      </c>
      <c r="H25" s="18">
        <v>0</v>
      </c>
      <c r="I25" s="18">
        <v>0</v>
      </c>
      <c r="J25" s="77">
        <v>0</v>
      </c>
      <c r="K25" s="77">
        <v>3500000</v>
      </c>
      <c r="L25" s="18">
        <v>0</v>
      </c>
      <c r="M25" s="18">
        <v>0</v>
      </c>
      <c r="N25" s="18">
        <v>0</v>
      </c>
      <c r="O25" s="18">
        <v>0</v>
      </c>
      <c r="P25" s="18">
        <v>3000000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</row>
    <row r="26" ht="21.75" customHeight="1" spans="1:21">
      <c r="A26" s="76" t="s">
        <v>312</v>
      </c>
      <c r="B26" s="76" t="s">
        <v>313</v>
      </c>
      <c r="C26" s="18">
        <v>0</v>
      </c>
      <c r="D26" s="18">
        <v>0</v>
      </c>
      <c r="E26" s="18">
        <v>5394000</v>
      </c>
      <c r="F26" s="77">
        <v>0</v>
      </c>
      <c r="G26" s="18">
        <v>0</v>
      </c>
      <c r="H26" s="18">
        <v>0</v>
      </c>
      <c r="I26" s="18">
        <v>0</v>
      </c>
      <c r="J26" s="77">
        <v>0</v>
      </c>
      <c r="K26" s="77">
        <v>5394000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</row>
    <row r="27" ht="21.75" customHeight="1" spans="1:21">
      <c r="A27" s="76" t="s">
        <v>375</v>
      </c>
      <c r="B27" s="76" t="s">
        <v>376</v>
      </c>
      <c r="C27" s="18">
        <v>0</v>
      </c>
      <c r="D27" s="18">
        <v>0</v>
      </c>
      <c r="E27" s="18">
        <v>300000</v>
      </c>
      <c r="F27" s="77">
        <v>0</v>
      </c>
      <c r="G27" s="18">
        <v>0</v>
      </c>
      <c r="H27" s="18">
        <v>0</v>
      </c>
      <c r="I27" s="18">
        <v>0</v>
      </c>
      <c r="J27" s="77">
        <v>0</v>
      </c>
      <c r="K27" s="77">
        <v>300000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</row>
  </sheetData>
  <sheetProtection formatCells="0" formatColumns="0" formatRows="0"/>
  <mergeCells count="13">
    <mergeCell ref="A1:U1"/>
    <mergeCell ref="E4:N4"/>
    <mergeCell ref="A3:A5"/>
    <mergeCell ref="B3:B5"/>
    <mergeCell ref="C4:C5"/>
    <mergeCell ref="D4:D5"/>
    <mergeCell ref="O4:O5"/>
    <mergeCell ref="P4:P5"/>
    <mergeCell ref="Q4:Q5"/>
    <mergeCell ref="R4:R5"/>
    <mergeCell ref="S4:S5"/>
    <mergeCell ref="T4:T5"/>
    <mergeCell ref="U4:U5"/>
  </mergeCells>
  <pageMargins left="0.23" right="0.22" top="0.75" bottom="0.75" header="0.32" footer="0.3"/>
  <pageSetup paperSize="9" scale="43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5"/>
  <sheetViews>
    <sheetView showGridLines="0" showZeros="0" workbookViewId="0">
      <selection activeCell="A1" sqref="A1"/>
    </sheetView>
  </sheetViews>
  <sheetFormatPr defaultColWidth="7.85714285714286" defaultRowHeight="20.1" customHeight="1"/>
  <cols>
    <col min="1" max="1" width="41" style="37" customWidth="1"/>
    <col min="2" max="2" width="26.5714285714286" style="37" customWidth="1"/>
    <col min="3" max="3" width="34.4285714285714" style="37" customWidth="1"/>
    <col min="4" max="4" width="27.1428571428571" style="37" customWidth="1"/>
    <col min="5" max="164" width="7.71428571428571" style="37" customWidth="1"/>
    <col min="165" max="16384" width="7.85714285714286" style="38"/>
  </cols>
  <sheetData>
    <row r="1" s="35" customFormat="1" ht="24" customHeight="1" spans="1:4">
      <c r="A1" s="39" t="s">
        <v>430</v>
      </c>
      <c r="B1" s="40"/>
      <c r="C1" s="40"/>
      <c r="D1" s="40"/>
    </row>
    <row r="2" s="36" customFormat="1" customHeight="1" spans="1:4">
      <c r="A2" s="41" t="s">
        <v>158</v>
      </c>
      <c r="B2" s="41"/>
      <c r="C2" s="42"/>
      <c r="D2" s="43" t="s">
        <v>121</v>
      </c>
    </row>
    <row r="3" s="35" customFormat="1" ht="18.75" customHeight="1" spans="1:4">
      <c r="A3" s="44" t="s">
        <v>431</v>
      </c>
      <c r="B3" s="44"/>
      <c r="C3" s="44" t="s">
        <v>432</v>
      </c>
      <c r="D3" s="44"/>
    </row>
    <row r="4" s="35" customFormat="1" ht="18.75" customHeight="1" spans="1:5">
      <c r="A4" s="45" t="s">
        <v>433</v>
      </c>
      <c r="B4" s="46" t="s">
        <v>434</v>
      </c>
      <c r="C4" s="47" t="s">
        <v>435</v>
      </c>
      <c r="D4" s="46" t="s">
        <v>434</v>
      </c>
      <c r="E4" s="37"/>
    </row>
    <row r="5" s="36" customFormat="1" ht="18.75" customHeight="1" spans="1:5">
      <c r="A5" s="48" t="s">
        <v>436</v>
      </c>
      <c r="B5" s="49"/>
      <c r="C5" s="50" t="s">
        <v>437</v>
      </c>
      <c r="D5" s="51">
        <v>0</v>
      </c>
      <c r="E5" s="37"/>
    </row>
    <row r="6" s="36" customFormat="1" ht="18.75" customHeight="1" spans="1:5">
      <c r="A6" s="52" t="s">
        <v>438</v>
      </c>
      <c r="B6" s="49"/>
      <c r="C6" s="50" t="s">
        <v>439</v>
      </c>
      <c r="D6" s="51">
        <v>0</v>
      </c>
      <c r="E6" s="37"/>
    </row>
    <row r="7" s="36" customFormat="1" ht="18.75" customHeight="1" spans="1:5">
      <c r="A7" s="52" t="s">
        <v>440</v>
      </c>
      <c r="B7" s="49"/>
      <c r="C7" s="53" t="s">
        <v>441</v>
      </c>
      <c r="D7" s="51">
        <v>0</v>
      </c>
      <c r="E7" s="37"/>
    </row>
    <row r="8" s="36" customFormat="1" ht="18.75" customHeight="1" spans="1:5">
      <c r="A8" s="52" t="s">
        <v>442</v>
      </c>
      <c r="B8" s="49"/>
      <c r="C8" s="53" t="s">
        <v>443</v>
      </c>
      <c r="D8" s="51">
        <v>0</v>
      </c>
      <c r="E8" s="37"/>
    </row>
    <row r="9" s="36" customFormat="1" ht="18.75" customHeight="1" spans="1:5">
      <c r="A9" s="52" t="s">
        <v>444</v>
      </c>
      <c r="B9" s="49"/>
      <c r="C9" s="53" t="s">
        <v>445</v>
      </c>
      <c r="D9" s="51">
        <v>0</v>
      </c>
      <c r="E9" s="37"/>
    </row>
    <row r="10" s="36" customFormat="1" ht="18.75" customHeight="1" spans="1:5">
      <c r="A10" s="48" t="s">
        <v>446</v>
      </c>
      <c r="B10" s="32">
        <f>B12+B13+B14+B15+B16+B17+B18+B19+B20+B21+B22+B23+B24+B25+B26+B27</f>
        <v>31578300</v>
      </c>
      <c r="C10" s="53" t="s">
        <v>447</v>
      </c>
      <c r="D10" s="51">
        <v>34578300</v>
      </c>
      <c r="E10" s="37"/>
    </row>
    <row r="11" s="36" customFormat="1" ht="18.75" customHeight="1" spans="1:5">
      <c r="A11" s="52" t="s">
        <v>448</v>
      </c>
      <c r="B11" s="49"/>
      <c r="C11" s="53" t="s">
        <v>449</v>
      </c>
      <c r="D11" s="51">
        <v>0</v>
      </c>
      <c r="E11" s="37"/>
    </row>
    <row r="12" s="36" customFormat="1" ht="18.75" customHeight="1" spans="1:5">
      <c r="A12" s="52" t="s">
        <v>450</v>
      </c>
      <c r="B12" s="32">
        <v>31578300</v>
      </c>
      <c r="C12" s="53" t="s">
        <v>451</v>
      </c>
      <c r="D12" s="51">
        <v>0</v>
      </c>
      <c r="E12" s="37"/>
    </row>
    <row r="13" s="36" customFormat="1" ht="18.75" customHeight="1" spans="1:5">
      <c r="A13" s="52" t="s">
        <v>452</v>
      </c>
      <c r="B13" s="32">
        <v>0</v>
      </c>
      <c r="C13" s="53" t="s">
        <v>453</v>
      </c>
      <c r="D13" s="51">
        <v>0</v>
      </c>
      <c r="E13" s="37"/>
    </row>
    <row r="14" s="36" customFormat="1" ht="18.75" customHeight="1" spans="1:5">
      <c r="A14" s="52" t="s">
        <v>454</v>
      </c>
      <c r="B14" s="32">
        <v>0</v>
      </c>
      <c r="C14" s="54" t="s">
        <v>455</v>
      </c>
      <c r="D14" s="18">
        <v>0</v>
      </c>
      <c r="E14" s="37"/>
    </row>
    <row r="15" s="36" customFormat="1" ht="18.75" customHeight="1" spans="1:5">
      <c r="A15" s="52" t="s">
        <v>456</v>
      </c>
      <c r="B15" s="32">
        <v>0</v>
      </c>
      <c r="C15" s="55" t="s">
        <v>457</v>
      </c>
      <c r="D15" s="18">
        <v>0</v>
      </c>
      <c r="E15" s="37"/>
    </row>
    <row r="16" s="36" customFormat="1" ht="18.75" customHeight="1" spans="1:5">
      <c r="A16" s="52" t="s">
        <v>458</v>
      </c>
      <c r="B16" s="32">
        <v>0</v>
      </c>
      <c r="C16" s="54" t="s">
        <v>174</v>
      </c>
      <c r="D16" s="18">
        <v>0</v>
      </c>
      <c r="E16" s="37"/>
    </row>
    <row r="17" s="36" customFormat="1" ht="18.75" customHeight="1" spans="1:5">
      <c r="A17" s="52" t="s">
        <v>459</v>
      </c>
      <c r="B17" s="32">
        <v>0</v>
      </c>
      <c r="C17" s="56"/>
      <c r="D17" s="19"/>
      <c r="E17" s="37"/>
    </row>
    <row r="18" s="36" customFormat="1" ht="18.75" customHeight="1" spans="1:5">
      <c r="A18" s="52" t="s">
        <v>460</v>
      </c>
      <c r="B18" s="32">
        <v>0</v>
      </c>
      <c r="C18" s="54"/>
      <c r="D18" s="18"/>
      <c r="E18" s="37"/>
    </row>
    <row r="19" s="36" customFormat="1" ht="18.75" customHeight="1" spans="1:5">
      <c r="A19" s="52" t="s">
        <v>461</v>
      </c>
      <c r="B19" s="32">
        <v>0</v>
      </c>
      <c r="C19" s="54"/>
      <c r="D19" s="18"/>
      <c r="E19" s="37"/>
    </row>
    <row r="20" s="36" customFormat="1" ht="18.75" customHeight="1" spans="1:5">
      <c r="A20" s="57" t="s">
        <v>462</v>
      </c>
      <c r="B20" s="32">
        <v>0</v>
      </c>
      <c r="C20" s="54"/>
      <c r="D20" s="18"/>
      <c r="E20" s="37"/>
    </row>
    <row r="21" s="36" customFormat="1" ht="18.75" customHeight="1" spans="1:254">
      <c r="A21" s="57" t="s">
        <v>463</v>
      </c>
      <c r="B21" s="32">
        <v>0</v>
      </c>
      <c r="C21" s="54"/>
      <c r="D21" s="18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</row>
    <row r="22" s="36" customFormat="1" ht="18.75" customHeight="1" spans="1:254">
      <c r="A22" s="55" t="s">
        <v>464</v>
      </c>
      <c r="B22" s="32">
        <v>0</v>
      </c>
      <c r="C22" s="54"/>
      <c r="D22" s="18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  <c r="IQ22" s="38"/>
      <c r="IR22" s="38"/>
      <c r="IS22" s="38"/>
      <c r="IT22" s="38"/>
    </row>
    <row r="23" s="36" customFormat="1" ht="18.75" customHeight="1" spans="1:5">
      <c r="A23" s="55" t="s">
        <v>465</v>
      </c>
      <c r="B23" s="32">
        <v>0</v>
      </c>
      <c r="C23" s="55"/>
      <c r="D23" s="18"/>
      <c r="E23" s="37"/>
    </row>
    <row r="24" s="36" customFormat="1" ht="18.75" customHeight="1" spans="1:5">
      <c r="A24" s="58" t="s">
        <v>466</v>
      </c>
      <c r="B24" s="32">
        <v>0</v>
      </c>
      <c r="C24" s="56"/>
      <c r="D24" s="19"/>
      <c r="E24" s="37"/>
    </row>
    <row r="25" s="36" customFormat="1" ht="18.75" customHeight="1" spans="1:5">
      <c r="A25" s="55" t="s">
        <v>467</v>
      </c>
      <c r="B25" s="32">
        <v>0</v>
      </c>
      <c r="C25" s="55"/>
      <c r="D25" s="18"/>
      <c r="E25" s="37"/>
    </row>
    <row r="26" ht="18.75" customHeight="1" spans="1:4">
      <c r="A26" s="55" t="s">
        <v>468</v>
      </c>
      <c r="B26" s="32">
        <v>0</v>
      </c>
      <c r="C26" s="55"/>
      <c r="D26" s="18"/>
    </row>
    <row r="27" ht="18.75" customHeight="1" spans="1:4">
      <c r="A27" s="59" t="s">
        <v>469</v>
      </c>
      <c r="B27" s="32">
        <v>0</v>
      </c>
      <c r="C27" s="55"/>
      <c r="D27" s="18"/>
    </row>
    <row r="28" ht="18.75" customHeight="1" spans="1:7">
      <c r="A28" s="59"/>
      <c r="B28" s="32"/>
      <c r="C28" s="55"/>
      <c r="D28" s="18"/>
      <c r="E28" s="3"/>
      <c r="F28" s="3"/>
      <c r="G28" s="3"/>
    </row>
    <row r="29" ht="18.75" customHeight="1" spans="1:7">
      <c r="A29" s="59"/>
      <c r="B29" s="32"/>
      <c r="C29" s="55"/>
      <c r="D29" s="18"/>
      <c r="E29" s="3"/>
      <c r="F29" s="3"/>
      <c r="G29" s="3"/>
    </row>
    <row r="30" ht="18.75" customHeight="1" spans="1:7">
      <c r="A30" s="60" t="s">
        <v>189</v>
      </c>
      <c r="B30" s="32">
        <f>B5+B10</f>
        <v>31578300</v>
      </c>
      <c r="C30" s="60" t="s">
        <v>470</v>
      </c>
      <c r="D30" s="61">
        <f>D5+D6+D7+D8+D9+D10+D11+D12+D13+D14+D15+D16</f>
        <v>34578300</v>
      </c>
      <c r="E30" s="3"/>
      <c r="F30" s="3"/>
      <c r="G30" s="3"/>
    </row>
    <row r="31" ht="18.75" customHeight="1" spans="1:7">
      <c r="A31" s="62"/>
      <c r="B31" s="32"/>
      <c r="C31" s="60" t="s">
        <v>193</v>
      </c>
      <c r="D31" s="63">
        <f>B30-D30</f>
        <v>-3000000</v>
      </c>
      <c r="E31" s="3"/>
      <c r="F31" s="3"/>
      <c r="G31" s="3"/>
    </row>
    <row r="32" ht="18.75" customHeight="1" spans="1:7">
      <c r="A32" s="45"/>
      <c r="B32" s="32"/>
      <c r="C32" s="58"/>
      <c r="D32" s="18"/>
      <c r="E32" s="3"/>
      <c r="F32" s="3"/>
      <c r="G32" s="3"/>
    </row>
    <row r="33" ht="18.75" customHeight="1" spans="1:7">
      <c r="A33" s="45" t="s">
        <v>471</v>
      </c>
      <c r="B33" s="32">
        <f>B30</f>
        <v>31578300</v>
      </c>
      <c r="C33" s="45" t="s">
        <v>472</v>
      </c>
      <c r="D33" s="61">
        <f>D30</f>
        <v>34578300</v>
      </c>
      <c r="E33" s="3"/>
      <c r="F33" s="3"/>
      <c r="G33" s="3"/>
    </row>
    <row r="34" customHeight="1" spans="1:7">
      <c r="A34" s="3"/>
      <c r="B34" s="3"/>
      <c r="C34" s="3"/>
      <c r="D34" s="64"/>
      <c r="E34" s="3"/>
      <c r="F34" s="3"/>
      <c r="G34" s="3"/>
    </row>
    <row r="35" customHeight="1" spans="1:7">
      <c r="A35" s="3"/>
      <c r="B35" s="3"/>
      <c r="C35" s="3"/>
      <c r="D35" s="3"/>
      <c r="E35" s="3"/>
      <c r="F35" s="3"/>
      <c r="G35" s="3"/>
    </row>
    <row r="36" customHeight="1" spans="1:7">
      <c r="A36" s="3"/>
      <c r="B36" s="3"/>
      <c r="C36" s="3"/>
      <c r="D36" s="3"/>
      <c r="E36" s="3"/>
      <c r="F36" s="3"/>
      <c r="G36" s="3"/>
    </row>
    <row r="37" customHeight="1" spans="1:4">
      <c r="A37" s="3"/>
      <c r="B37" s="3"/>
      <c r="C37" s="3"/>
      <c r="D37" s="3"/>
    </row>
    <row r="38" customHeight="1" spans="1:4">
      <c r="A38" s="3"/>
      <c r="B38" s="3"/>
      <c r="C38" s="3"/>
      <c r="D38" s="3"/>
    </row>
    <row r="39" customHeight="1" spans="1:4">
      <c r="A39" s="3"/>
      <c r="B39" s="3"/>
      <c r="C39" s="3"/>
      <c r="D39" s="3"/>
    </row>
    <row r="40" customHeight="1" spans="1:4">
      <c r="A40" s="3"/>
      <c r="B40" s="3"/>
      <c r="C40" s="3"/>
      <c r="D40" s="3"/>
    </row>
    <row r="41" customHeight="1" spans="1:4">
      <c r="A41" s="3"/>
      <c r="B41" s="3"/>
      <c r="C41" s="3"/>
      <c r="D41" s="3"/>
    </row>
    <row r="42" customHeight="1" spans="1:4">
      <c r="A42" s="3"/>
      <c r="B42" s="3"/>
      <c r="C42" s="3"/>
      <c r="D42" s="3"/>
    </row>
    <row r="43" customHeight="1" spans="1:4">
      <c r="A43" s="3"/>
      <c r="B43" s="3"/>
      <c r="C43" s="3"/>
      <c r="D43" s="3"/>
    </row>
    <row r="44" customHeight="1" spans="1:4">
      <c r="A44" s="3"/>
      <c r="B44" s="3"/>
      <c r="C44" s="3"/>
      <c r="D44" s="3"/>
    </row>
    <row r="45" customHeight="1" spans="3:4">
      <c r="C45" s="3"/>
      <c r="D45" s="3"/>
    </row>
  </sheetData>
  <sheetProtection formatCells="0" formatColumns="0" formatRows="0"/>
  <pageMargins left="0.31" right="0.31" top="0.35" bottom="0.35" header="0.31" footer="0.31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showGridLines="0" showZeros="0" workbookViewId="0">
      <selection activeCell="I26" sqref="I26"/>
    </sheetView>
  </sheetViews>
  <sheetFormatPr defaultColWidth="9.14285714285714" defaultRowHeight="12.75"/>
  <cols>
    <col min="1" max="1" width="17.4285714285714" style="21" customWidth="1"/>
    <col min="2" max="2" width="30.5714285714286" style="21" customWidth="1"/>
    <col min="3" max="15" width="10.1428571428571" style="21" customWidth="1"/>
  </cols>
  <sheetData>
    <row r="1" customHeight="1"/>
    <row r="2" ht="25.5" customHeight="1" spans="1:15">
      <c r="A2" s="22" t="s">
        <v>25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customHeight="1" spans="1:15">
      <c r="A3" s="23" t="s">
        <v>121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4"/>
      <c r="N3" s="34"/>
      <c r="O3" s="34"/>
    </row>
    <row r="4" customHeight="1" spans="1:15">
      <c r="A4" s="24" t="s">
        <v>473</v>
      </c>
      <c r="B4" s="25" t="s">
        <v>201</v>
      </c>
      <c r="C4" s="26" t="s">
        <v>54</v>
      </c>
      <c r="D4" s="26" t="s">
        <v>204</v>
      </c>
      <c r="E4" s="26"/>
      <c r="F4" s="26"/>
      <c r="G4" s="26"/>
      <c r="H4" s="26"/>
      <c r="I4" s="26"/>
      <c r="J4" s="26" t="s">
        <v>205</v>
      </c>
      <c r="K4" s="26"/>
      <c r="L4" s="26"/>
      <c r="M4" s="26"/>
      <c r="N4" s="26"/>
      <c r="O4" s="26"/>
    </row>
    <row r="5" customHeight="1" spans="1:15">
      <c r="A5" s="24"/>
      <c r="B5" s="25"/>
      <c r="C5" s="26"/>
      <c r="D5" s="26" t="s">
        <v>281</v>
      </c>
      <c r="E5" s="26" t="s">
        <v>337</v>
      </c>
      <c r="F5" s="26" t="s">
        <v>342</v>
      </c>
      <c r="G5" s="26" t="s">
        <v>474</v>
      </c>
      <c r="H5" s="26"/>
      <c r="I5" s="26"/>
      <c r="J5" s="26" t="s">
        <v>281</v>
      </c>
      <c r="K5" s="26" t="s">
        <v>337</v>
      </c>
      <c r="L5" s="26" t="s">
        <v>342</v>
      </c>
      <c r="M5" s="26" t="s">
        <v>474</v>
      </c>
      <c r="N5" s="26"/>
      <c r="O5" s="26"/>
    </row>
    <row r="6" ht="24" customHeight="1" spans="1:15">
      <c r="A6" s="24"/>
      <c r="B6" s="25"/>
      <c r="C6" s="26"/>
      <c r="D6" s="26"/>
      <c r="E6" s="26"/>
      <c r="F6" s="26"/>
      <c r="G6" s="26" t="s">
        <v>54</v>
      </c>
      <c r="H6" s="26" t="s">
        <v>350</v>
      </c>
      <c r="I6" s="26" t="s">
        <v>475</v>
      </c>
      <c r="J6" s="26"/>
      <c r="K6" s="26"/>
      <c r="L6" s="26"/>
      <c r="M6" s="26" t="s">
        <v>54</v>
      </c>
      <c r="N6" s="26" t="s">
        <v>350</v>
      </c>
      <c r="O6" s="26" t="s">
        <v>475</v>
      </c>
    </row>
    <row r="7" ht="21" customHeight="1" spans="1:15">
      <c r="A7" s="27" t="s">
        <v>64</v>
      </c>
      <c r="B7" s="28" t="s">
        <v>64</v>
      </c>
      <c r="C7" s="29">
        <v>1</v>
      </c>
      <c r="D7" s="29">
        <v>2</v>
      </c>
      <c r="E7" s="29">
        <v>3</v>
      </c>
      <c r="F7" s="29">
        <v>4</v>
      </c>
      <c r="G7" s="29">
        <v>5</v>
      </c>
      <c r="H7" s="29">
        <v>6</v>
      </c>
      <c r="I7" s="29">
        <v>7</v>
      </c>
      <c r="J7" s="29">
        <v>8</v>
      </c>
      <c r="K7" s="29">
        <v>9</v>
      </c>
      <c r="L7" s="29">
        <v>10</v>
      </c>
      <c r="M7" s="29">
        <v>11</v>
      </c>
      <c r="N7" s="29">
        <v>12</v>
      </c>
      <c r="O7" s="29">
        <v>13</v>
      </c>
    </row>
    <row r="8" customFormat="1" ht="21" customHeight="1" spans="1:15">
      <c r="A8" s="30"/>
      <c r="B8" s="31"/>
      <c r="C8" s="32">
        <v>666000</v>
      </c>
      <c r="D8" s="32">
        <v>5000</v>
      </c>
      <c r="E8" s="32">
        <v>0</v>
      </c>
      <c r="F8" s="32">
        <v>5000</v>
      </c>
      <c r="G8" s="32">
        <v>0</v>
      </c>
      <c r="H8" s="32">
        <v>0</v>
      </c>
      <c r="I8" s="32">
        <v>0</v>
      </c>
      <c r="J8" s="32">
        <v>661000</v>
      </c>
      <c r="K8" s="32">
        <v>0</v>
      </c>
      <c r="L8" s="32">
        <v>0</v>
      </c>
      <c r="M8" s="32">
        <v>661000</v>
      </c>
      <c r="N8" s="32">
        <v>661000</v>
      </c>
      <c r="O8" s="32">
        <v>0</v>
      </c>
    </row>
    <row r="9" ht="21" customHeight="1" spans="1:15">
      <c r="A9" s="30" t="s">
        <v>300</v>
      </c>
      <c r="B9" s="33" t="s">
        <v>301</v>
      </c>
      <c r="C9" s="32">
        <v>5000</v>
      </c>
      <c r="D9" s="32">
        <v>5000</v>
      </c>
      <c r="E9" s="32">
        <v>0</v>
      </c>
      <c r="F9" s="32">
        <v>5000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</row>
    <row r="10" ht="21" customHeight="1" spans="1:15">
      <c r="A10" s="30" t="s">
        <v>302</v>
      </c>
      <c r="B10" s="31" t="s">
        <v>392</v>
      </c>
      <c r="C10" s="32">
        <v>5000</v>
      </c>
      <c r="D10" s="32">
        <v>5000</v>
      </c>
      <c r="E10" s="32">
        <v>0</v>
      </c>
      <c r="F10" s="32">
        <v>5000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ht="21" customHeight="1" spans="1:15">
      <c r="A11" s="30" t="s">
        <v>304</v>
      </c>
      <c r="B11" s="33" t="s">
        <v>305</v>
      </c>
      <c r="C11" s="32">
        <v>50000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50000</v>
      </c>
      <c r="K11" s="32">
        <v>0</v>
      </c>
      <c r="L11" s="32">
        <v>0</v>
      </c>
      <c r="M11" s="32">
        <v>50000</v>
      </c>
      <c r="N11" s="32">
        <v>50000</v>
      </c>
      <c r="O11" s="32">
        <v>0</v>
      </c>
    </row>
    <row r="12" ht="21" customHeight="1" spans="1:15">
      <c r="A12" s="30" t="s">
        <v>308</v>
      </c>
      <c r="B12" s="31" t="s">
        <v>391</v>
      </c>
      <c r="C12" s="32">
        <v>50000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50000</v>
      </c>
      <c r="K12" s="32">
        <v>0</v>
      </c>
      <c r="L12" s="32">
        <v>0</v>
      </c>
      <c r="M12" s="32">
        <v>50000</v>
      </c>
      <c r="N12" s="32">
        <v>50000</v>
      </c>
      <c r="O12" s="32">
        <v>0</v>
      </c>
    </row>
    <row r="13" ht="21" customHeight="1" spans="1:15">
      <c r="A13" s="30" t="s">
        <v>381</v>
      </c>
      <c r="B13" s="33" t="s">
        <v>382</v>
      </c>
      <c r="C13" s="32">
        <v>611000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611000</v>
      </c>
      <c r="K13" s="32">
        <v>0</v>
      </c>
      <c r="L13" s="32">
        <v>0</v>
      </c>
      <c r="M13" s="32">
        <v>611000</v>
      </c>
      <c r="N13" s="32">
        <v>611000</v>
      </c>
      <c r="O13" s="32">
        <v>0</v>
      </c>
    </row>
    <row r="14" ht="21" customHeight="1" spans="1:15">
      <c r="A14" s="30" t="s">
        <v>302</v>
      </c>
      <c r="B14" s="31" t="s">
        <v>392</v>
      </c>
      <c r="C14" s="32">
        <v>611000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611000</v>
      </c>
      <c r="K14" s="32">
        <v>0</v>
      </c>
      <c r="L14" s="32">
        <v>0</v>
      </c>
      <c r="M14" s="32">
        <v>611000</v>
      </c>
      <c r="N14" s="32">
        <v>611000</v>
      </c>
      <c r="O14" s="32">
        <v>0</v>
      </c>
    </row>
  </sheetData>
  <sheetProtection formatCells="0" formatColumns="0" formatRows="0"/>
  <mergeCells count="15">
    <mergeCell ref="A2:O2"/>
    <mergeCell ref="A3:O3"/>
    <mergeCell ref="D4:I4"/>
    <mergeCell ref="J4:O4"/>
    <mergeCell ref="G5:I5"/>
    <mergeCell ref="M5:O5"/>
    <mergeCell ref="A4:A6"/>
    <mergeCell ref="B4:B6"/>
    <mergeCell ref="C4:C6"/>
    <mergeCell ref="D5:D6"/>
    <mergeCell ref="E5:E6"/>
    <mergeCell ref="F5:F6"/>
    <mergeCell ref="J5:J6"/>
    <mergeCell ref="K5:K6"/>
    <mergeCell ref="L5:L6"/>
  </mergeCells>
  <pageMargins left="0.24" right="0.28" top="0.75" bottom="0.75" header="0.31" footer="0.31"/>
  <pageSetup paperSize="9" scale="8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1" sqref="A1:F1"/>
    </sheetView>
  </sheetViews>
  <sheetFormatPr defaultColWidth="7.85714285714286" defaultRowHeight="12.75" outlineLevelCol="5"/>
  <cols>
    <col min="1" max="1" width="21.8571428571429" style="3" customWidth="1"/>
    <col min="2" max="2" width="37.7142857142857" style="3" customWidth="1"/>
    <col min="3" max="3" width="18.5714285714286" style="3" customWidth="1"/>
    <col min="4" max="4" width="34.1428571428571" style="3" customWidth="1"/>
    <col min="5" max="6" width="17.5714285714286" style="3" customWidth="1"/>
    <col min="7" max="16384" width="7.85714285714286" style="3"/>
  </cols>
  <sheetData>
    <row r="1" ht="38.25" customHeight="1" spans="1:6">
      <c r="A1" s="4" t="s">
        <v>26</v>
      </c>
      <c r="B1" s="4"/>
      <c r="C1" s="4"/>
      <c r="D1" s="4"/>
      <c r="E1" s="4"/>
      <c r="F1" s="4"/>
    </row>
    <row r="2" ht="21.75" customHeight="1" spans="1:6">
      <c r="A2"/>
      <c r="B2"/>
      <c r="C2" s="5"/>
      <c r="D2" s="5"/>
      <c r="E2" s="5"/>
      <c r="F2" s="6" t="s">
        <v>476</v>
      </c>
    </row>
    <row r="3" s="1" customFormat="1" ht="19.5" customHeight="1" spans="1:6">
      <c r="A3" s="7" t="s">
        <v>477</v>
      </c>
      <c r="B3" s="7" t="s">
        <v>31</v>
      </c>
      <c r="C3" s="8" t="s">
        <v>478</v>
      </c>
      <c r="D3" s="8" t="s">
        <v>479</v>
      </c>
      <c r="E3" s="9" t="s">
        <v>480</v>
      </c>
      <c r="F3" s="9" t="s">
        <v>481</v>
      </c>
    </row>
    <row r="4" s="1" customFormat="1" ht="35.25" customHeight="1" spans="1:6">
      <c r="A4" s="7"/>
      <c r="B4" s="7"/>
      <c r="C4" s="8"/>
      <c r="D4" s="8"/>
      <c r="E4" s="10"/>
      <c r="F4" s="10"/>
    </row>
    <row r="5" s="1" customFormat="1" ht="19.5" customHeight="1" spans="1:6">
      <c r="A5" s="11" t="s">
        <v>482</v>
      </c>
      <c r="B5" s="11" t="s">
        <v>482</v>
      </c>
      <c r="C5" s="12" t="s">
        <v>64</v>
      </c>
      <c r="D5" s="13" t="s">
        <v>64</v>
      </c>
      <c r="E5" s="14">
        <v>1</v>
      </c>
      <c r="F5" s="14">
        <v>2</v>
      </c>
    </row>
    <row r="6" s="2" customFormat="1" ht="19.5" customHeight="1" spans="1:6">
      <c r="A6" s="15"/>
      <c r="B6" s="15"/>
      <c r="C6" s="16"/>
      <c r="D6" s="17"/>
      <c r="E6" s="18"/>
      <c r="F6" s="19"/>
    </row>
    <row r="7" ht="19.5" customHeight="1" spans="1:6">
      <c r="A7"/>
      <c r="B7"/>
      <c r="C7" s="20"/>
      <c r="D7"/>
      <c r="E7"/>
      <c r="F7"/>
    </row>
    <row r="8" ht="19.5" customHeight="1" spans="1:6">
      <c r="A8"/>
      <c r="B8"/>
      <c r="C8" s="20"/>
      <c r="D8" s="20"/>
      <c r="E8"/>
      <c r="F8"/>
    </row>
    <row r="9" ht="19.5" customHeight="1" spans="1:6">
      <c r="A9"/>
      <c r="B9"/>
      <c r="C9"/>
      <c r="D9"/>
      <c r="E9"/>
      <c r="F9"/>
    </row>
    <row r="10" ht="19.5" customHeight="1" spans="1:6">
      <c r="A10"/>
      <c r="B10"/>
      <c r="C10" s="20"/>
      <c r="D10"/>
      <c r="E10"/>
      <c r="F10"/>
    </row>
    <row r="11" ht="19.5" customHeight="1" spans="1:6">
      <c r="A11"/>
      <c r="B11"/>
      <c r="C11"/>
      <c r="D11"/>
      <c r="E11"/>
      <c r="F11"/>
    </row>
    <row r="12" ht="19.5" customHeight="1" spans="1:6">
      <c r="A12"/>
      <c r="B12"/>
      <c r="C12"/>
      <c r="D12"/>
      <c r="E12" s="20"/>
      <c r="F12"/>
    </row>
    <row r="13" ht="19.5" customHeight="1" spans="1:6">
      <c r="A13"/>
      <c r="B13"/>
      <c r="C13"/>
      <c r="D13" s="20"/>
      <c r="E13"/>
      <c r="F13"/>
    </row>
    <row r="14" ht="19.5" customHeight="1" spans="1:6">
      <c r="A14"/>
      <c r="B14"/>
      <c r="C14"/>
      <c r="D14"/>
      <c r="E14"/>
      <c r="F14"/>
    </row>
    <row r="15" ht="19.5" customHeight="1" spans="1:6">
      <c r="A15"/>
      <c r="B15"/>
      <c r="C15"/>
      <c r="D15"/>
      <c r="E15"/>
      <c r="F15"/>
    </row>
    <row r="16" customHeight="1" spans="1:6">
      <c r="A16"/>
      <c r="B16"/>
      <c r="C16"/>
      <c r="D16"/>
      <c r="E16"/>
      <c r="F16"/>
    </row>
    <row r="17" s="1" customFormat="1" ht="13.5" customHeight="1" spans="1:6">
      <c r="A17"/>
      <c r="B17"/>
      <c r="C17"/>
      <c r="D17"/>
      <c r="E17"/>
      <c r="F17"/>
    </row>
    <row r="18" s="1" customFormat="1" ht="13.5" customHeight="1" spans="1:6">
      <c r="A18"/>
      <c r="B18"/>
      <c r="C18"/>
      <c r="D18"/>
      <c r="E18"/>
      <c r="F18"/>
    </row>
    <row r="19" s="1" customFormat="1" ht="13.5" customHeight="1" spans="1:6">
      <c r="A19"/>
      <c r="B19"/>
      <c r="C19"/>
      <c r="D19"/>
      <c r="E19"/>
      <c r="F19"/>
    </row>
    <row r="20" s="1" customFormat="1" ht="13.5" customHeight="1" spans="1:6">
      <c r="A20"/>
      <c r="B20"/>
      <c r="C20"/>
      <c r="D20"/>
      <c r="E20"/>
      <c r="F20"/>
    </row>
    <row r="21" s="1" customFormat="1" ht="13.5" customHeight="1" spans="1:6">
      <c r="A21"/>
      <c r="B21"/>
      <c r="C21"/>
      <c r="D21"/>
      <c r="E21"/>
      <c r="F21"/>
    </row>
    <row r="22" s="1" customFormat="1" ht="13.5" customHeight="1" spans="1:6">
      <c r="A22"/>
      <c r="B22"/>
      <c r="C22"/>
      <c r="D22"/>
      <c r="E22"/>
      <c r="F22"/>
    </row>
    <row r="23" s="1" customFormat="1" ht="13.5" customHeight="1" spans="1:6">
      <c r="A23"/>
      <c r="B23"/>
      <c r="C23"/>
      <c r="D23"/>
      <c r="E23"/>
      <c r="F23"/>
    </row>
    <row r="24" s="1" customFormat="1" ht="13.5" customHeight="1" spans="1:6">
      <c r="A24"/>
      <c r="B24"/>
      <c r="C24"/>
      <c r="D24"/>
      <c r="E24"/>
      <c r="F24"/>
    </row>
    <row r="25" s="1" customFormat="1" ht="13.5" customHeight="1" spans="1:6">
      <c r="A25"/>
      <c r="B25"/>
      <c r="C25"/>
      <c r="D25"/>
      <c r="E25"/>
      <c r="F25"/>
    </row>
    <row r="26" s="1" customFormat="1" ht="13.5" customHeight="1" spans="1:6">
      <c r="A26"/>
      <c r="B26"/>
      <c r="C26"/>
      <c r="D26"/>
      <c r="E26"/>
      <c r="F26"/>
    </row>
    <row r="27" s="1" customFormat="1" ht="13.5" customHeight="1" spans="1:6">
      <c r="A27"/>
      <c r="B27"/>
      <c r="C27"/>
      <c r="D27"/>
      <c r="E27"/>
      <c r="F27"/>
    </row>
    <row r="28" s="1" customFormat="1" ht="13.5" customHeight="1" spans="1:6">
      <c r="A28"/>
      <c r="B28"/>
      <c r="C28"/>
      <c r="D28"/>
      <c r="E28"/>
      <c r="F28"/>
    </row>
    <row r="29" s="1" customFormat="1" ht="13.5" customHeight="1" spans="1:6">
      <c r="A29"/>
      <c r="B29"/>
      <c r="C29"/>
      <c r="D29"/>
      <c r="E29"/>
      <c r="F29"/>
    </row>
    <row r="30" s="1" customFormat="1" ht="13.5" customHeight="1" spans="1:6">
      <c r="A30"/>
      <c r="B30"/>
      <c r="C30"/>
      <c r="D30"/>
      <c r="E30"/>
      <c r="F30"/>
    </row>
  </sheetData>
  <sheetProtection formatCells="0" formatColumns="0" formatRows="0"/>
  <mergeCells count="7">
    <mergeCell ref="A1:F1"/>
    <mergeCell ref="A3:A4"/>
    <mergeCell ref="B3:B4"/>
    <mergeCell ref="C3:C4"/>
    <mergeCell ref="D3:D4"/>
    <mergeCell ref="E3:E4"/>
    <mergeCell ref="F3:F4"/>
  </mergeCells>
  <pageMargins left="0.31" right="0.31" top="0.75" bottom="0.75" header="0.31" footer="0.31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showGridLines="0" showZeros="0" workbookViewId="0">
      <selection activeCell="B18" sqref="B18"/>
    </sheetView>
  </sheetViews>
  <sheetFormatPr defaultColWidth="9.14285714285714" defaultRowHeight="12.75" outlineLevelCol="1"/>
  <cols>
    <col min="1" max="1" width="14.2857142857143" customWidth="1"/>
    <col min="2" max="2" width="52.5714285714286" customWidth="1"/>
  </cols>
  <sheetData>
    <row r="1" customHeight="1"/>
    <row r="2" ht="27" customHeight="1" spans="1:2">
      <c r="A2" s="140"/>
      <c r="B2" s="219" t="s">
        <v>15</v>
      </c>
    </row>
    <row r="3" ht="27" customHeight="1" spans="2:2">
      <c r="B3" s="219" t="s">
        <v>16</v>
      </c>
    </row>
    <row r="4" ht="27" customHeight="1" spans="2:2">
      <c r="B4" s="219" t="s">
        <v>17</v>
      </c>
    </row>
    <row r="5" ht="27.75" customHeight="1" spans="2:2">
      <c r="B5" s="219" t="s">
        <v>18</v>
      </c>
    </row>
    <row r="6" ht="27.75" customHeight="1" spans="2:2">
      <c r="B6" s="219" t="s">
        <v>19</v>
      </c>
    </row>
    <row r="7" ht="27.75" customHeight="1" spans="2:2">
      <c r="B7" s="219" t="s">
        <v>20</v>
      </c>
    </row>
    <row r="8" ht="27.75" customHeight="1" spans="2:2">
      <c r="B8" s="219" t="s">
        <v>21</v>
      </c>
    </row>
    <row r="9" ht="27.75" customHeight="1" spans="2:2">
      <c r="B9" s="226" t="s">
        <v>22</v>
      </c>
    </row>
    <row r="10" ht="27.75" customHeight="1" spans="2:2">
      <c r="B10" s="226" t="s">
        <v>23</v>
      </c>
    </row>
    <row r="11" ht="25.5" customHeight="1" spans="2:2">
      <c r="B11" s="219" t="s">
        <v>24</v>
      </c>
    </row>
    <row r="12" ht="27" customHeight="1" spans="2:2">
      <c r="B12" s="219" t="s">
        <v>25</v>
      </c>
    </row>
    <row r="13" ht="27" customHeight="1" spans="2:2">
      <c r="B13" s="219" t="s">
        <v>26</v>
      </c>
    </row>
    <row r="14" ht="27" customHeight="1" spans="2:2">
      <c r="B14" s="220" t="s">
        <v>27</v>
      </c>
    </row>
  </sheetData>
  <sheetProtection formatCells="0" formatColumns="0" formatRows="0"/>
  <hyperlinks>
    <hyperlink ref="B2" location="单位信息!A1" display="单位信息"/>
    <hyperlink ref="B3" location="预算总表!A1" display="预算总表"/>
    <hyperlink ref="B4" location="支出总表!A1" display="支出总表"/>
    <hyperlink ref="B5" location="'基本支出-工资福利支出'!A1" display="基本支出-工资福利支出"/>
    <hyperlink ref="B6" location="'基本支出-商品和服务支出'!A1" display="基本支出-商品和服务支出"/>
    <hyperlink ref="B7" location="'基本支出-对个人和家庭补助'!A1" display="基本支出-对个人和家庭补助"/>
    <hyperlink ref="B8" location="'项目支出-工资和对个人和家庭'!A1" display="项目支出-工资和对个人和家庭"/>
    <hyperlink ref="B9" location="'项目支出-商品和服务支出'!A1" display="项目支出-商品和服务支出"/>
    <hyperlink ref="B10" location="'项目支出-对企事业单位的补贴等部分'!A1" display="项目支出-对企事业单位的补贴等部分"/>
    <hyperlink ref="B12" location="三公经费预算统计表!A1" display="三公经费预算统计表"/>
    <hyperlink ref="B11" location="基金收支总表!A1" display="基金收支总表"/>
    <hyperlink ref="B13" location="征收计划明细表!A1" display="征收计划明细表"/>
    <hyperlink ref="B14" location="政府采购明细表!A1" display="政府采购明细表"/>
  </hyperlinks>
  <pageMargins left="0.31" right="0.31" top="0.75" bottom="0.75" header="0.31" footer="0.3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showGridLines="0" showZeros="0" workbookViewId="0">
      <selection activeCell="A1" sqref="A1:AD1"/>
    </sheetView>
  </sheetViews>
  <sheetFormatPr defaultColWidth="9.14285714285714" defaultRowHeight="12.75"/>
  <cols>
    <col min="1" max="1" width="12.1428571428571" customWidth="1"/>
    <col min="2" max="2" width="34.5714285714286" customWidth="1"/>
    <col min="3" max="3" width="7.71428571428571" customWidth="1"/>
    <col min="4" max="4" width="11.4285714285714" customWidth="1"/>
    <col min="5" max="5" width="7.71428571428571" customWidth="1"/>
    <col min="6" max="6" width="13.1428571428571" customWidth="1"/>
    <col min="7" max="7" width="7.71428571428571" customWidth="1"/>
    <col min="8" max="8" width="11.4285714285714" customWidth="1"/>
    <col min="9" max="9" width="6.28571428571429" customWidth="1"/>
    <col min="10" max="12" width="5.71428571428571" customWidth="1"/>
    <col min="13" max="19" width="6.57142857142857" customWidth="1"/>
    <col min="20" max="20" width="7.57142857142857" customWidth="1"/>
    <col min="21" max="22" width="8.14285714285714" customWidth="1"/>
    <col min="23" max="23" width="7.57142857142857" customWidth="1"/>
    <col min="24" max="26" width="7.28571428571429" customWidth="1"/>
    <col min="27" max="28" width="7" customWidth="1"/>
    <col min="29" max="29" width="9" customWidth="1"/>
    <col min="30" max="30" width="8.71428571428571" customWidth="1"/>
  </cols>
  <sheetData>
    <row r="1" ht="25.5" customHeight="1" spans="1:32">
      <c r="A1" s="183" t="s">
        <v>28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</row>
    <row r="2" ht="25.5" customHeight="1" spans="1:26">
      <c r="A2" s="184" t="s">
        <v>29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</row>
    <row r="3" ht="31.5" customHeight="1" spans="1:30">
      <c r="A3" s="186" t="s">
        <v>30</v>
      </c>
      <c r="B3" s="186" t="s">
        <v>31</v>
      </c>
      <c r="C3" s="187" t="s">
        <v>32</v>
      </c>
      <c r="D3" s="188"/>
      <c r="E3" s="187" t="s">
        <v>33</v>
      </c>
      <c r="F3" s="188"/>
      <c r="G3" s="187" t="s">
        <v>34</v>
      </c>
      <c r="H3" s="188"/>
      <c r="I3" s="187" t="s">
        <v>35</v>
      </c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212" t="s">
        <v>36</v>
      </c>
      <c r="AB3" s="212"/>
      <c r="AC3" s="212" t="s">
        <v>37</v>
      </c>
      <c r="AD3" s="212"/>
    </row>
    <row r="4" ht="30.75" customHeight="1" spans="1:30">
      <c r="A4" s="189"/>
      <c r="B4" s="189"/>
      <c r="C4" s="186" t="s">
        <v>38</v>
      </c>
      <c r="D4" s="186" t="s">
        <v>39</v>
      </c>
      <c r="E4" s="186" t="s">
        <v>38</v>
      </c>
      <c r="F4" s="186" t="s">
        <v>39</v>
      </c>
      <c r="G4" s="186" t="s">
        <v>38</v>
      </c>
      <c r="H4" s="186" t="s">
        <v>39</v>
      </c>
      <c r="I4" s="197" t="s">
        <v>40</v>
      </c>
      <c r="J4" s="198"/>
      <c r="K4" s="198"/>
      <c r="L4" s="199"/>
      <c r="M4" s="200" t="s">
        <v>41</v>
      </c>
      <c r="N4" s="201"/>
      <c r="O4" s="201"/>
      <c r="P4" s="201"/>
      <c r="Q4" s="201"/>
      <c r="R4" s="205"/>
      <c r="S4" s="206" t="s">
        <v>42</v>
      </c>
      <c r="T4" s="207"/>
      <c r="U4" s="208"/>
      <c r="V4" s="206" t="s">
        <v>43</v>
      </c>
      <c r="W4" s="207"/>
      <c r="X4" s="208"/>
      <c r="Y4" s="186" t="s">
        <v>44</v>
      </c>
      <c r="Z4" s="213" t="s">
        <v>45</v>
      </c>
      <c r="AA4" s="214" t="s">
        <v>46</v>
      </c>
      <c r="AB4" s="214" t="s">
        <v>47</v>
      </c>
      <c r="AC4" s="212" t="s">
        <v>48</v>
      </c>
      <c r="AD4" s="212" t="s">
        <v>49</v>
      </c>
    </row>
    <row r="5" ht="19.5" customHeight="1" spans="1:30">
      <c r="A5" s="189"/>
      <c r="B5" s="189"/>
      <c r="C5" s="189"/>
      <c r="D5" s="189"/>
      <c r="E5" s="189"/>
      <c r="F5" s="189"/>
      <c r="G5" s="189"/>
      <c r="H5" s="189"/>
      <c r="I5" s="202" t="s">
        <v>50</v>
      </c>
      <c r="J5" s="202" t="s">
        <v>51</v>
      </c>
      <c r="K5" s="202" t="s">
        <v>52</v>
      </c>
      <c r="L5" s="202" t="s">
        <v>53</v>
      </c>
      <c r="M5" s="202" t="s">
        <v>54</v>
      </c>
      <c r="N5" s="202" t="s">
        <v>55</v>
      </c>
      <c r="O5" s="202" t="s">
        <v>56</v>
      </c>
      <c r="P5" s="202" t="s">
        <v>57</v>
      </c>
      <c r="Q5" s="186" t="s">
        <v>58</v>
      </c>
      <c r="R5" s="209" t="s">
        <v>59</v>
      </c>
      <c r="S5" s="209" t="s">
        <v>60</v>
      </c>
      <c r="T5" s="210" t="s">
        <v>61</v>
      </c>
      <c r="U5" s="210" t="s">
        <v>62</v>
      </c>
      <c r="V5" s="209" t="s">
        <v>63</v>
      </c>
      <c r="W5" s="210" t="s">
        <v>61</v>
      </c>
      <c r="X5" s="210" t="s">
        <v>62</v>
      </c>
      <c r="Y5" s="189"/>
      <c r="Z5" s="215"/>
      <c r="AA5" s="214"/>
      <c r="AB5" s="214"/>
      <c r="AC5" s="212"/>
      <c r="AD5" s="212"/>
    </row>
    <row r="6" ht="28.5" customHeight="1" spans="1:30">
      <c r="A6" s="190"/>
      <c r="B6" s="190"/>
      <c r="C6" s="190"/>
      <c r="D6" s="190"/>
      <c r="E6" s="190"/>
      <c r="F6" s="190"/>
      <c r="G6" s="190"/>
      <c r="H6" s="190"/>
      <c r="I6" s="203"/>
      <c r="J6" s="203"/>
      <c r="K6" s="203"/>
      <c r="L6" s="203"/>
      <c r="M6" s="203"/>
      <c r="N6" s="203"/>
      <c r="O6" s="203"/>
      <c r="P6" s="203"/>
      <c r="Q6" s="190"/>
      <c r="R6" s="211"/>
      <c r="S6" s="211"/>
      <c r="T6" s="210"/>
      <c r="U6" s="210"/>
      <c r="V6" s="211"/>
      <c r="W6" s="210"/>
      <c r="X6" s="210"/>
      <c r="Y6" s="190"/>
      <c r="Z6" s="216"/>
      <c r="AA6" s="217"/>
      <c r="AB6" s="217"/>
      <c r="AC6" s="212"/>
      <c r="AD6" s="212"/>
    </row>
    <row r="7" ht="36" customHeight="1" spans="1:30">
      <c r="A7" s="191" t="s">
        <v>64</v>
      </c>
      <c r="B7" s="191" t="s">
        <v>64</v>
      </c>
      <c r="C7" s="192">
        <v>1</v>
      </c>
      <c r="D7" s="192">
        <f>C7+1</f>
        <v>2</v>
      </c>
      <c r="E7" s="192">
        <f t="shared" ref="E7:Q7" si="0">D7+1</f>
        <v>3</v>
      </c>
      <c r="F7" s="192">
        <f t="shared" si="0"/>
        <v>4</v>
      </c>
      <c r="G7" s="192">
        <f t="shared" si="0"/>
        <v>5</v>
      </c>
      <c r="H7" s="192">
        <f t="shared" si="0"/>
        <v>6</v>
      </c>
      <c r="I7" s="192">
        <f t="shared" si="0"/>
        <v>7</v>
      </c>
      <c r="J7" s="192">
        <f t="shared" si="0"/>
        <v>8</v>
      </c>
      <c r="K7" s="192">
        <f t="shared" si="0"/>
        <v>9</v>
      </c>
      <c r="L7" s="192">
        <f t="shared" si="0"/>
        <v>10</v>
      </c>
      <c r="M7" s="192">
        <f t="shared" si="0"/>
        <v>11</v>
      </c>
      <c r="N7" s="192">
        <f t="shared" si="0"/>
        <v>12</v>
      </c>
      <c r="O7" s="192">
        <f t="shared" si="0"/>
        <v>13</v>
      </c>
      <c r="P7" s="192">
        <f t="shared" si="0"/>
        <v>14</v>
      </c>
      <c r="Q7" s="192">
        <f t="shared" si="0"/>
        <v>15</v>
      </c>
      <c r="R7" s="192">
        <v>16</v>
      </c>
      <c r="S7" s="192">
        <v>17</v>
      </c>
      <c r="T7" s="192">
        <v>18</v>
      </c>
      <c r="U7" s="192">
        <v>19</v>
      </c>
      <c r="V7" s="192">
        <v>20</v>
      </c>
      <c r="W7" s="192">
        <v>21</v>
      </c>
      <c r="X7" s="192">
        <v>22</v>
      </c>
      <c r="Y7" s="192">
        <v>23</v>
      </c>
      <c r="Z7" s="192">
        <v>24</v>
      </c>
      <c r="AA7" s="192">
        <v>25</v>
      </c>
      <c r="AB7" s="192">
        <v>26</v>
      </c>
      <c r="AC7" s="192">
        <v>27</v>
      </c>
      <c r="AD7" s="192">
        <v>28</v>
      </c>
    </row>
    <row r="8" customFormat="1" ht="20.25" customHeight="1" spans="1:30">
      <c r="A8" s="193"/>
      <c r="B8" s="194" t="s">
        <v>54</v>
      </c>
      <c r="C8" s="194"/>
      <c r="D8" s="194"/>
      <c r="E8" s="194"/>
      <c r="F8" s="194"/>
      <c r="G8" s="194"/>
      <c r="H8" s="195"/>
      <c r="I8" s="204">
        <v>153</v>
      </c>
      <c r="J8" s="204">
        <v>14</v>
      </c>
      <c r="K8" s="204">
        <v>138</v>
      </c>
      <c r="L8" s="204">
        <v>1</v>
      </c>
      <c r="M8" s="204">
        <v>77</v>
      </c>
      <c r="N8" s="204">
        <v>13</v>
      </c>
      <c r="O8" s="204">
        <v>0</v>
      </c>
      <c r="P8" s="204">
        <v>64</v>
      </c>
      <c r="Q8" s="204">
        <v>0</v>
      </c>
      <c r="R8" s="204">
        <v>0</v>
      </c>
      <c r="S8" s="204">
        <v>2</v>
      </c>
      <c r="T8" s="204">
        <v>1</v>
      </c>
      <c r="U8" s="204">
        <v>1</v>
      </c>
      <c r="V8" s="204">
        <v>0</v>
      </c>
      <c r="W8" s="204">
        <v>0</v>
      </c>
      <c r="X8" s="204">
        <v>0</v>
      </c>
      <c r="Y8" s="204">
        <v>0</v>
      </c>
      <c r="Z8" s="204">
        <v>0</v>
      </c>
      <c r="AA8" s="218">
        <v>381</v>
      </c>
      <c r="AB8" s="218">
        <v>0</v>
      </c>
      <c r="AC8" s="204">
        <v>0</v>
      </c>
      <c r="AD8" s="204">
        <v>2</v>
      </c>
    </row>
    <row r="9" ht="20.25" customHeight="1" spans="1:30">
      <c r="A9" s="193" t="s">
        <v>65</v>
      </c>
      <c r="B9" s="194" t="s">
        <v>1</v>
      </c>
      <c r="C9" s="194" t="s">
        <v>66</v>
      </c>
      <c r="D9" s="194" t="s">
        <v>67</v>
      </c>
      <c r="E9" s="194" t="s">
        <v>68</v>
      </c>
      <c r="F9" s="194" t="s">
        <v>69</v>
      </c>
      <c r="G9" s="194" t="s">
        <v>68</v>
      </c>
      <c r="H9" s="195" t="s">
        <v>69</v>
      </c>
      <c r="I9" s="204">
        <v>23</v>
      </c>
      <c r="J9" s="204">
        <v>0</v>
      </c>
      <c r="K9" s="204">
        <v>23</v>
      </c>
      <c r="L9" s="204">
        <v>0</v>
      </c>
      <c r="M9" s="204">
        <v>0</v>
      </c>
      <c r="N9" s="204">
        <v>0</v>
      </c>
      <c r="O9" s="204">
        <v>0</v>
      </c>
      <c r="P9" s="204">
        <v>0</v>
      </c>
      <c r="Q9" s="204">
        <v>0</v>
      </c>
      <c r="R9" s="204">
        <v>0</v>
      </c>
      <c r="S9" s="204">
        <v>0</v>
      </c>
      <c r="T9" s="204">
        <v>0</v>
      </c>
      <c r="U9" s="204">
        <v>0</v>
      </c>
      <c r="V9" s="204">
        <v>0</v>
      </c>
      <c r="W9" s="204">
        <v>0</v>
      </c>
      <c r="X9" s="204">
        <v>0</v>
      </c>
      <c r="Y9" s="204">
        <v>0</v>
      </c>
      <c r="Z9" s="204">
        <v>0</v>
      </c>
      <c r="AA9" s="218">
        <v>0</v>
      </c>
      <c r="AB9" s="218">
        <v>0</v>
      </c>
      <c r="AC9" s="204">
        <v>0</v>
      </c>
      <c r="AD9" s="204">
        <v>0</v>
      </c>
    </row>
    <row r="10" ht="20.25" customHeight="1" spans="1:30">
      <c r="A10" s="193" t="s">
        <v>70</v>
      </c>
      <c r="B10" s="194" t="s">
        <v>2</v>
      </c>
      <c r="C10" s="194" t="s">
        <v>71</v>
      </c>
      <c r="D10" s="194" t="s">
        <v>72</v>
      </c>
      <c r="E10" s="194" t="s">
        <v>73</v>
      </c>
      <c r="F10" s="194" t="s">
        <v>74</v>
      </c>
      <c r="G10" s="194" t="s">
        <v>75</v>
      </c>
      <c r="H10" s="195" t="s">
        <v>76</v>
      </c>
      <c r="I10" s="204">
        <v>2</v>
      </c>
      <c r="J10" s="204">
        <v>0</v>
      </c>
      <c r="K10" s="204">
        <v>2</v>
      </c>
      <c r="L10" s="204">
        <v>0</v>
      </c>
      <c r="M10" s="204">
        <v>2</v>
      </c>
      <c r="N10" s="204">
        <v>0</v>
      </c>
      <c r="O10" s="204">
        <v>0</v>
      </c>
      <c r="P10" s="204">
        <v>2</v>
      </c>
      <c r="Q10" s="204">
        <v>0</v>
      </c>
      <c r="R10" s="204">
        <v>0</v>
      </c>
      <c r="S10" s="204">
        <v>0</v>
      </c>
      <c r="T10" s="204">
        <v>0</v>
      </c>
      <c r="U10" s="204">
        <v>0</v>
      </c>
      <c r="V10" s="204">
        <v>0</v>
      </c>
      <c r="W10" s="204">
        <v>0</v>
      </c>
      <c r="X10" s="204">
        <v>0</v>
      </c>
      <c r="Y10" s="204">
        <v>0</v>
      </c>
      <c r="Z10" s="204">
        <v>0</v>
      </c>
      <c r="AA10" s="218">
        <v>0</v>
      </c>
      <c r="AB10" s="218">
        <v>0</v>
      </c>
      <c r="AC10" s="204">
        <v>0</v>
      </c>
      <c r="AD10" s="204">
        <v>0</v>
      </c>
    </row>
    <row r="11" ht="20.25" customHeight="1" spans="1:30">
      <c r="A11" s="193" t="s">
        <v>77</v>
      </c>
      <c r="B11" s="194" t="s">
        <v>3</v>
      </c>
      <c r="C11" s="194" t="s">
        <v>78</v>
      </c>
      <c r="D11" s="194" t="s">
        <v>79</v>
      </c>
      <c r="E11" s="194" t="s">
        <v>78</v>
      </c>
      <c r="F11" s="194" t="s">
        <v>79</v>
      </c>
      <c r="G11" s="194" t="s">
        <v>80</v>
      </c>
      <c r="H11" s="195" t="s">
        <v>79</v>
      </c>
      <c r="I11" s="204">
        <v>28</v>
      </c>
      <c r="J11" s="204">
        <v>0</v>
      </c>
      <c r="K11" s="204">
        <v>28</v>
      </c>
      <c r="L11" s="204">
        <v>0</v>
      </c>
      <c r="M11" s="204">
        <v>24</v>
      </c>
      <c r="N11" s="204">
        <v>0</v>
      </c>
      <c r="O11" s="204">
        <v>0</v>
      </c>
      <c r="P11" s="204">
        <v>24</v>
      </c>
      <c r="Q11" s="204">
        <v>0</v>
      </c>
      <c r="R11" s="204">
        <v>0</v>
      </c>
      <c r="S11" s="204">
        <v>1</v>
      </c>
      <c r="T11" s="204">
        <v>0</v>
      </c>
      <c r="U11" s="204">
        <v>1</v>
      </c>
      <c r="V11" s="204">
        <v>0</v>
      </c>
      <c r="W11" s="204">
        <v>0</v>
      </c>
      <c r="X11" s="204">
        <v>0</v>
      </c>
      <c r="Y11" s="204">
        <v>0</v>
      </c>
      <c r="Z11" s="204">
        <v>0</v>
      </c>
      <c r="AA11" s="218">
        <v>0</v>
      </c>
      <c r="AB11" s="218">
        <v>0</v>
      </c>
      <c r="AC11" s="204">
        <v>0</v>
      </c>
      <c r="AD11" s="204">
        <v>0</v>
      </c>
    </row>
    <row r="12" ht="20.25" customHeight="1" spans="1:30">
      <c r="A12" s="193" t="s">
        <v>81</v>
      </c>
      <c r="B12" s="194" t="s">
        <v>10</v>
      </c>
      <c r="C12" s="194" t="s">
        <v>82</v>
      </c>
      <c r="D12" s="194" t="s">
        <v>83</v>
      </c>
      <c r="E12" s="194" t="s">
        <v>84</v>
      </c>
      <c r="F12" s="194" t="s">
        <v>85</v>
      </c>
      <c r="G12" s="194" t="s">
        <v>84</v>
      </c>
      <c r="H12" s="195" t="s">
        <v>85</v>
      </c>
      <c r="I12" s="204">
        <v>28</v>
      </c>
      <c r="J12" s="204">
        <v>0</v>
      </c>
      <c r="K12" s="204">
        <v>28</v>
      </c>
      <c r="L12" s="204">
        <v>0</v>
      </c>
      <c r="M12" s="204">
        <v>0</v>
      </c>
      <c r="N12" s="204">
        <v>0</v>
      </c>
      <c r="O12" s="204">
        <v>0</v>
      </c>
      <c r="P12" s="204">
        <v>0</v>
      </c>
      <c r="Q12" s="204">
        <v>0</v>
      </c>
      <c r="R12" s="204">
        <v>0</v>
      </c>
      <c r="S12" s="204">
        <v>0</v>
      </c>
      <c r="T12" s="204">
        <v>0</v>
      </c>
      <c r="U12" s="204">
        <v>0</v>
      </c>
      <c r="V12" s="204">
        <v>0</v>
      </c>
      <c r="W12" s="204">
        <v>0</v>
      </c>
      <c r="X12" s="204">
        <v>0</v>
      </c>
      <c r="Y12" s="204">
        <v>0</v>
      </c>
      <c r="Z12" s="204">
        <v>0</v>
      </c>
      <c r="AA12" s="218">
        <v>0</v>
      </c>
      <c r="AB12" s="218">
        <v>0</v>
      </c>
      <c r="AC12" s="204">
        <v>0</v>
      </c>
      <c r="AD12" s="204">
        <v>1</v>
      </c>
    </row>
    <row r="13" ht="20.25" customHeight="1" spans="1:30">
      <c r="A13" s="193" t="s">
        <v>86</v>
      </c>
      <c r="B13" s="194" t="s">
        <v>6</v>
      </c>
      <c r="C13" s="194" t="s">
        <v>87</v>
      </c>
      <c r="D13" s="194" t="s">
        <v>88</v>
      </c>
      <c r="E13" s="194" t="s">
        <v>89</v>
      </c>
      <c r="F13" s="194" t="s">
        <v>90</v>
      </c>
      <c r="G13" s="194" t="s">
        <v>91</v>
      </c>
      <c r="H13" s="195" t="s">
        <v>90</v>
      </c>
      <c r="I13" s="204">
        <v>12</v>
      </c>
      <c r="J13" s="204">
        <v>0</v>
      </c>
      <c r="K13" s="204">
        <v>12</v>
      </c>
      <c r="L13" s="204">
        <v>0</v>
      </c>
      <c r="M13" s="204">
        <v>0</v>
      </c>
      <c r="N13" s="204">
        <v>0</v>
      </c>
      <c r="O13" s="204">
        <v>0</v>
      </c>
      <c r="P13" s="204">
        <v>0</v>
      </c>
      <c r="Q13" s="204">
        <v>0</v>
      </c>
      <c r="R13" s="204">
        <v>0</v>
      </c>
      <c r="S13" s="204">
        <v>0</v>
      </c>
      <c r="T13" s="204">
        <v>0</v>
      </c>
      <c r="U13" s="204">
        <v>0</v>
      </c>
      <c r="V13" s="204">
        <v>0</v>
      </c>
      <c r="W13" s="204">
        <v>0</v>
      </c>
      <c r="X13" s="204">
        <v>0</v>
      </c>
      <c r="Y13" s="204">
        <v>0</v>
      </c>
      <c r="Z13" s="204">
        <v>0</v>
      </c>
      <c r="AA13" s="218">
        <v>381</v>
      </c>
      <c r="AB13" s="218">
        <v>0</v>
      </c>
      <c r="AC13" s="204">
        <v>0</v>
      </c>
      <c r="AD13" s="204">
        <v>0</v>
      </c>
    </row>
    <row r="14" ht="20.25" customHeight="1" spans="1:30">
      <c r="A14" s="193" t="s">
        <v>92</v>
      </c>
      <c r="B14" s="194" t="s">
        <v>14</v>
      </c>
      <c r="C14" s="194" t="s">
        <v>93</v>
      </c>
      <c r="D14" s="194" t="s">
        <v>94</v>
      </c>
      <c r="E14" s="194" t="s">
        <v>93</v>
      </c>
      <c r="F14" s="194" t="s">
        <v>94</v>
      </c>
      <c r="G14" s="194" t="s">
        <v>95</v>
      </c>
      <c r="H14" s="195" t="s">
        <v>94</v>
      </c>
      <c r="I14" s="204">
        <v>2</v>
      </c>
      <c r="J14" s="204">
        <v>0</v>
      </c>
      <c r="K14" s="204">
        <v>2</v>
      </c>
      <c r="L14" s="204">
        <v>0</v>
      </c>
      <c r="M14" s="204">
        <v>2</v>
      </c>
      <c r="N14" s="204">
        <v>0</v>
      </c>
      <c r="O14" s="204">
        <v>0</v>
      </c>
      <c r="P14" s="204">
        <v>2</v>
      </c>
      <c r="Q14" s="204">
        <v>0</v>
      </c>
      <c r="R14" s="204">
        <v>0</v>
      </c>
      <c r="S14" s="204">
        <v>0</v>
      </c>
      <c r="T14" s="204">
        <v>0</v>
      </c>
      <c r="U14" s="204">
        <v>0</v>
      </c>
      <c r="V14" s="204">
        <v>0</v>
      </c>
      <c r="W14" s="204">
        <v>0</v>
      </c>
      <c r="X14" s="204">
        <v>0</v>
      </c>
      <c r="Y14" s="204">
        <v>0</v>
      </c>
      <c r="Z14" s="204">
        <v>0</v>
      </c>
      <c r="AA14" s="218">
        <v>0</v>
      </c>
      <c r="AB14" s="218">
        <v>0</v>
      </c>
      <c r="AC14" s="204">
        <v>0</v>
      </c>
      <c r="AD14" s="204">
        <v>0</v>
      </c>
    </row>
    <row r="15" ht="20.25" customHeight="1" spans="1:30">
      <c r="A15" s="193" t="s">
        <v>96</v>
      </c>
      <c r="B15" s="194" t="s">
        <v>7</v>
      </c>
      <c r="C15" s="194" t="s">
        <v>97</v>
      </c>
      <c r="D15" s="194" t="s">
        <v>98</v>
      </c>
      <c r="E15" s="194" t="s">
        <v>97</v>
      </c>
      <c r="F15" s="194" t="s">
        <v>98</v>
      </c>
      <c r="G15" s="194" t="s">
        <v>99</v>
      </c>
      <c r="H15" s="195" t="s">
        <v>100</v>
      </c>
      <c r="I15" s="204">
        <v>10</v>
      </c>
      <c r="J15" s="204">
        <v>0</v>
      </c>
      <c r="K15" s="204">
        <v>10</v>
      </c>
      <c r="L15" s="204">
        <v>0</v>
      </c>
      <c r="M15" s="204">
        <v>8</v>
      </c>
      <c r="N15" s="204">
        <v>0</v>
      </c>
      <c r="O15" s="204">
        <v>0</v>
      </c>
      <c r="P15" s="204">
        <v>8</v>
      </c>
      <c r="Q15" s="204">
        <v>0</v>
      </c>
      <c r="R15" s="204">
        <v>0</v>
      </c>
      <c r="S15" s="204">
        <v>0</v>
      </c>
      <c r="T15" s="204">
        <v>0</v>
      </c>
      <c r="U15" s="204">
        <v>0</v>
      </c>
      <c r="V15" s="204">
        <v>0</v>
      </c>
      <c r="W15" s="204">
        <v>0</v>
      </c>
      <c r="X15" s="204">
        <v>0</v>
      </c>
      <c r="Y15" s="204">
        <v>0</v>
      </c>
      <c r="Z15" s="204">
        <v>0</v>
      </c>
      <c r="AA15" s="218">
        <v>0</v>
      </c>
      <c r="AB15" s="218">
        <v>0</v>
      </c>
      <c r="AC15" s="204">
        <v>0</v>
      </c>
      <c r="AD15" s="204">
        <v>0</v>
      </c>
    </row>
    <row r="16" ht="20.25" customHeight="1" spans="1:30">
      <c r="A16" s="193" t="s">
        <v>101</v>
      </c>
      <c r="B16" s="194" t="s">
        <v>13</v>
      </c>
      <c r="C16" s="194" t="s">
        <v>102</v>
      </c>
      <c r="D16" s="194" t="s">
        <v>103</v>
      </c>
      <c r="E16" s="194" t="s">
        <v>104</v>
      </c>
      <c r="F16" s="194" t="s">
        <v>103</v>
      </c>
      <c r="G16" s="194" t="s">
        <v>104</v>
      </c>
      <c r="H16" s="195" t="s">
        <v>103</v>
      </c>
      <c r="I16" s="204">
        <v>21</v>
      </c>
      <c r="J16" s="204">
        <v>0</v>
      </c>
      <c r="K16" s="204">
        <v>21</v>
      </c>
      <c r="L16" s="204">
        <v>0</v>
      </c>
      <c r="M16" s="204">
        <v>19</v>
      </c>
      <c r="N16" s="204">
        <v>0</v>
      </c>
      <c r="O16" s="204">
        <v>0</v>
      </c>
      <c r="P16" s="204">
        <v>19</v>
      </c>
      <c r="Q16" s="204">
        <v>0</v>
      </c>
      <c r="R16" s="204">
        <v>0</v>
      </c>
      <c r="S16" s="204">
        <v>0</v>
      </c>
      <c r="T16" s="204">
        <v>0</v>
      </c>
      <c r="U16" s="204">
        <v>0</v>
      </c>
      <c r="V16" s="204">
        <v>0</v>
      </c>
      <c r="W16" s="204">
        <v>0</v>
      </c>
      <c r="X16" s="204">
        <v>0</v>
      </c>
      <c r="Y16" s="204">
        <v>0</v>
      </c>
      <c r="Z16" s="204">
        <v>0</v>
      </c>
      <c r="AA16" s="218">
        <v>0</v>
      </c>
      <c r="AB16" s="218">
        <v>0</v>
      </c>
      <c r="AC16" s="204">
        <v>0</v>
      </c>
      <c r="AD16" s="204">
        <v>0</v>
      </c>
    </row>
    <row r="17" ht="20.25" customHeight="1" spans="1:30">
      <c r="A17" s="193" t="s">
        <v>105</v>
      </c>
      <c r="B17" s="194" t="s">
        <v>12</v>
      </c>
      <c r="C17" s="194" t="s">
        <v>106</v>
      </c>
      <c r="D17" s="194" t="s">
        <v>107</v>
      </c>
      <c r="E17" s="194" t="s">
        <v>106</v>
      </c>
      <c r="F17" s="194" t="s">
        <v>107</v>
      </c>
      <c r="G17" s="194" t="s">
        <v>108</v>
      </c>
      <c r="H17" s="195" t="s">
        <v>109</v>
      </c>
      <c r="I17" s="204">
        <v>7</v>
      </c>
      <c r="J17" s="204">
        <v>0</v>
      </c>
      <c r="K17" s="204">
        <v>7</v>
      </c>
      <c r="L17" s="204">
        <v>0</v>
      </c>
      <c r="M17" s="204">
        <v>6</v>
      </c>
      <c r="N17" s="204">
        <v>0</v>
      </c>
      <c r="O17" s="204">
        <v>0</v>
      </c>
      <c r="P17" s="204">
        <v>6</v>
      </c>
      <c r="Q17" s="204">
        <v>0</v>
      </c>
      <c r="R17" s="204">
        <v>0</v>
      </c>
      <c r="S17" s="204">
        <v>0</v>
      </c>
      <c r="T17" s="204">
        <v>0</v>
      </c>
      <c r="U17" s="204">
        <v>0</v>
      </c>
      <c r="V17" s="204">
        <v>0</v>
      </c>
      <c r="W17" s="204">
        <v>0</v>
      </c>
      <c r="X17" s="204">
        <v>0</v>
      </c>
      <c r="Y17" s="204">
        <v>0</v>
      </c>
      <c r="Z17" s="204">
        <v>0</v>
      </c>
      <c r="AA17" s="218">
        <v>0</v>
      </c>
      <c r="AB17" s="218">
        <v>0</v>
      </c>
      <c r="AC17" s="204">
        <v>0</v>
      </c>
      <c r="AD17" s="204">
        <v>1</v>
      </c>
    </row>
    <row r="18" ht="20.25" customHeight="1" spans="1:30">
      <c r="A18" s="193" t="s">
        <v>110</v>
      </c>
      <c r="B18" s="194" t="s">
        <v>4</v>
      </c>
      <c r="C18" s="194" t="s">
        <v>111</v>
      </c>
      <c r="D18" s="194" t="s">
        <v>112</v>
      </c>
      <c r="E18" s="194" t="s">
        <v>111</v>
      </c>
      <c r="F18" s="194" t="s">
        <v>112</v>
      </c>
      <c r="G18" s="194" t="s">
        <v>75</v>
      </c>
      <c r="H18" s="195" t="s">
        <v>76</v>
      </c>
      <c r="I18" s="204">
        <v>5</v>
      </c>
      <c r="J18" s="204">
        <v>0</v>
      </c>
      <c r="K18" s="204">
        <v>5</v>
      </c>
      <c r="L18" s="204">
        <v>0</v>
      </c>
      <c r="M18" s="204">
        <v>3</v>
      </c>
      <c r="N18" s="204">
        <v>0</v>
      </c>
      <c r="O18" s="204">
        <v>0</v>
      </c>
      <c r="P18" s="204">
        <v>3</v>
      </c>
      <c r="Q18" s="204">
        <v>0</v>
      </c>
      <c r="R18" s="204">
        <v>0</v>
      </c>
      <c r="S18" s="204">
        <v>0</v>
      </c>
      <c r="T18" s="204">
        <v>0</v>
      </c>
      <c r="U18" s="204">
        <v>0</v>
      </c>
      <c r="V18" s="204">
        <v>0</v>
      </c>
      <c r="W18" s="204">
        <v>0</v>
      </c>
      <c r="X18" s="204">
        <v>0</v>
      </c>
      <c r="Y18" s="204">
        <v>0</v>
      </c>
      <c r="Z18" s="204">
        <v>0</v>
      </c>
      <c r="AA18" s="218">
        <v>0</v>
      </c>
      <c r="AB18" s="218">
        <v>0</v>
      </c>
      <c r="AC18" s="204">
        <v>0</v>
      </c>
      <c r="AD18" s="204">
        <v>0</v>
      </c>
    </row>
    <row r="19" ht="20.25" customHeight="1" spans="1:30">
      <c r="A19" s="193" t="s">
        <v>113</v>
      </c>
      <c r="B19" s="194" t="s">
        <v>9</v>
      </c>
      <c r="C19" s="194" t="s">
        <v>114</v>
      </c>
      <c r="D19" s="194" t="s">
        <v>115</v>
      </c>
      <c r="E19" s="194" t="s">
        <v>116</v>
      </c>
      <c r="F19" s="194" t="s">
        <v>117</v>
      </c>
      <c r="G19" s="194" t="s">
        <v>75</v>
      </c>
      <c r="H19" s="195" t="s">
        <v>76</v>
      </c>
      <c r="I19" s="204">
        <v>15</v>
      </c>
      <c r="J19" s="204">
        <v>14</v>
      </c>
      <c r="K19" s="204">
        <v>0</v>
      </c>
      <c r="L19" s="204">
        <v>1</v>
      </c>
      <c r="M19" s="204">
        <v>13</v>
      </c>
      <c r="N19" s="204">
        <v>13</v>
      </c>
      <c r="O19" s="204">
        <v>0</v>
      </c>
      <c r="P19" s="204">
        <v>0</v>
      </c>
      <c r="Q19" s="204">
        <v>0</v>
      </c>
      <c r="R19" s="204">
        <v>0</v>
      </c>
      <c r="S19" s="204">
        <v>1</v>
      </c>
      <c r="T19" s="204">
        <v>1</v>
      </c>
      <c r="U19" s="204">
        <v>0</v>
      </c>
      <c r="V19" s="204">
        <v>0</v>
      </c>
      <c r="W19" s="204">
        <v>0</v>
      </c>
      <c r="X19" s="204">
        <v>0</v>
      </c>
      <c r="Y19" s="204">
        <v>0</v>
      </c>
      <c r="Z19" s="204">
        <v>0</v>
      </c>
      <c r="AA19" s="218">
        <v>0</v>
      </c>
      <c r="AB19" s="218">
        <v>0</v>
      </c>
      <c r="AC19" s="204">
        <v>0</v>
      </c>
      <c r="AD19" s="204">
        <v>0</v>
      </c>
    </row>
  </sheetData>
  <sheetProtection formatCells="0" formatColumns="0" formatRows="0"/>
  <mergeCells count="36">
    <mergeCell ref="A1:AD1"/>
    <mergeCell ref="AA3:AB3"/>
    <mergeCell ref="AC3:AD3"/>
    <mergeCell ref="M4:R4"/>
    <mergeCell ref="S4:U4"/>
    <mergeCell ref="V4:X4"/>
    <mergeCell ref="A3:A6"/>
    <mergeCell ref="B3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4:Y6"/>
    <mergeCell ref="Z4:Z6"/>
    <mergeCell ref="AA4:AA6"/>
    <mergeCell ref="AB4:AB6"/>
    <mergeCell ref="AC4:AC6"/>
    <mergeCell ref="AD4:AD6"/>
  </mergeCells>
  <printOptions horizontalCentered="1"/>
  <pageMargins left="0.2" right="0.12" top="0.59" bottom="0.51" header="0.51" footer="0.51"/>
  <pageSetup paperSize="9" orientation="landscape" horizontalDpi="1" verticalDpi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showGridLines="0" showZeros="0" workbookViewId="0">
      <selection activeCell="D16" sqref="D16"/>
    </sheetView>
  </sheetViews>
  <sheetFormatPr defaultColWidth="9.14285714285714" defaultRowHeight="12.75" outlineLevelCol="5"/>
  <cols>
    <col min="1" max="1" width="34.7142857142857" customWidth="1"/>
    <col min="2" max="2" width="26.4285714285714" customWidth="1"/>
    <col min="3" max="3" width="8.57142857142857" style="141" customWidth="1"/>
    <col min="4" max="4" width="32" customWidth="1"/>
    <col min="5" max="5" width="27.2857142857143" customWidth="1"/>
  </cols>
  <sheetData>
    <row r="1" ht="30.6" customHeight="1" spans="1:5">
      <c r="A1" s="142" t="s">
        <v>118</v>
      </c>
      <c r="B1" s="142"/>
      <c r="C1" s="142"/>
      <c r="D1" s="142"/>
      <c r="E1" s="142"/>
    </row>
    <row r="2" ht="17.1" customHeight="1" spans="1:5">
      <c r="A2" s="133" t="s">
        <v>119</v>
      </c>
      <c r="B2" s="143" t="s">
        <v>120</v>
      </c>
      <c r="C2" s="144" t="s">
        <v>9</v>
      </c>
      <c r="D2" s="144"/>
      <c r="E2" s="143" t="s">
        <v>121</v>
      </c>
    </row>
    <row r="3" ht="17.1" customHeight="1" spans="1:5">
      <c r="A3" s="145" t="s">
        <v>122</v>
      </c>
      <c r="B3" s="146"/>
      <c r="C3" s="147" t="s">
        <v>123</v>
      </c>
      <c r="D3" s="148"/>
      <c r="E3" s="149"/>
    </row>
    <row r="4" ht="34.5" customHeight="1" spans="1:5">
      <c r="A4" s="150" t="s">
        <v>124</v>
      </c>
      <c r="B4" s="150" t="s">
        <v>125</v>
      </c>
      <c r="C4" s="151" t="s">
        <v>126</v>
      </c>
      <c r="D4" s="152"/>
      <c r="E4" s="153" t="s">
        <v>125</v>
      </c>
    </row>
    <row r="5" customFormat="1" ht="18.75" customHeight="1" spans="1:6">
      <c r="A5" s="154" t="s">
        <v>127</v>
      </c>
      <c r="B5" s="155">
        <v>25129236.3</v>
      </c>
      <c r="C5" s="156" t="s">
        <v>128</v>
      </c>
      <c r="D5" s="157" t="s">
        <v>129</v>
      </c>
      <c r="E5" s="158">
        <v>0</v>
      </c>
      <c r="F5" s="159"/>
    </row>
    <row r="6" customFormat="1" ht="18.75" customHeight="1" spans="1:6">
      <c r="A6" s="154" t="s">
        <v>130</v>
      </c>
      <c r="B6" s="155">
        <v>34578300</v>
      </c>
      <c r="C6" s="156" t="s">
        <v>131</v>
      </c>
      <c r="D6" s="157" t="s">
        <v>132</v>
      </c>
      <c r="E6" s="160">
        <v>0</v>
      </c>
      <c r="F6" s="159"/>
    </row>
    <row r="7" customFormat="1" ht="18.75" customHeight="1" spans="1:5">
      <c r="A7" s="154" t="s">
        <v>133</v>
      </c>
      <c r="B7" s="155">
        <v>5510000</v>
      </c>
      <c r="C7" s="156" t="s">
        <v>134</v>
      </c>
      <c r="D7" s="157" t="s">
        <v>135</v>
      </c>
      <c r="E7" s="160">
        <v>0</v>
      </c>
    </row>
    <row r="8" customFormat="1" ht="18.75" customHeight="1" spans="1:5">
      <c r="A8" s="154" t="s">
        <v>136</v>
      </c>
      <c r="B8" s="155">
        <v>0</v>
      </c>
      <c r="C8" s="161" t="s">
        <v>137</v>
      </c>
      <c r="D8" s="157" t="s">
        <v>138</v>
      </c>
      <c r="E8" s="160">
        <v>0</v>
      </c>
    </row>
    <row r="9" customFormat="1" ht="18.75" customHeight="1" spans="1:5">
      <c r="A9" s="154" t="s">
        <v>139</v>
      </c>
      <c r="B9" s="155">
        <v>0</v>
      </c>
      <c r="C9" s="162" t="s">
        <v>140</v>
      </c>
      <c r="D9" s="163" t="s">
        <v>141</v>
      </c>
      <c r="E9" s="164">
        <v>0</v>
      </c>
    </row>
    <row r="10" customFormat="1" ht="18.75" customHeight="1" spans="1:5">
      <c r="A10" s="154"/>
      <c r="B10" s="165"/>
      <c r="C10" s="156" t="s">
        <v>142</v>
      </c>
      <c r="D10" s="157" t="s">
        <v>143</v>
      </c>
      <c r="E10" s="160">
        <v>0</v>
      </c>
    </row>
    <row r="11" customFormat="1" ht="18.75" customHeight="1" spans="1:5">
      <c r="A11" s="166"/>
      <c r="B11" s="155"/>
      <c r="C11" s="162" t="s">
        <v>144</v>
      </c>
      <c r="D11" s="163" t="s">
        <v>145</v>
      </c>
      <c r="E11" s="164">
        <v>0</v>
      </c>
    </row>
    <row r="12" customFormat="1" ht="18.75" customHeight="1" spans="1:5">
      <c r="A12" s="166"/>
      <c r="B12" s="167"/>
      <c r="C12" s="156" t="s">
        <v>146</v>
      </c>
      <c r="D12" s="157" t="s">
        <v>147</v>
      </c>
      <c r="E12" s="160">
        <v>0</v>
      </c>
    </row>
    <row r="13" customFormat="1" ht="18.75" customHeight="1" spans="1:5">
      <c r="A13" s="166"/>
      <c r="B13" s="167"/>
      <c r="C13" s="162" t="s">
        <v>148</v>
      </c>
      <c r="D13" s="157" t="s">
        <v>149</v>
      </c>
      <c r="E13" s="164">
        <v>0</v>
      </c>
    </row>
    <row r="14" customFormat="1" ht="18.75" customHeight="1" spans="1:5">
      <c r="A14" s="166"/>
      <c r="B14" s="155"/>
      <c r="C14" s="156" t="s">
        <v>150</v>
      </c>
      <c r="D14" s="163" t="s">
        <v>151</v>
      </c>
      <c r="E14" s="160">
        <v>13950000</v>
      </c>
    </row>
    <row r="15" customFormat="1" ht="18.75" customHeight="1" spans="1:5">
      <c r="A15" s="166"/>
      <c r="B15" s="155"/>
      <c r="C15" s="162" t="s">
        <v>152</v>
      </c>
      <c r="D15" s="157" t="s">
        <v>153</v>
      </c>
      <c r="E15" s="164">
        <v>50983997.1</v>
      </c>
    </row>
    <row r="16" customFormat="1" ht="18.75" customHeight="1" spans="1:5">
      <c r="A16" s="166"/>
      <c r="B16" s="155"/>
      <c r="C16" s="156" t="s">
        <v>154</v>
      </c>
      <c r="D16" s="163" t="s">
        <v>155</v>
      </c>
      <c r="E16" s="160">
        <v>0</v>
      </c>
    </row>
    <row r="17" customFormat="1" ht="18.75" customHeight="1" spans="1:5">
      <c r="A17" s="166"/>
      <c r="B17" s="155"/>
      <c r="C17" s="162" t="s">
        <v>156</v>
      </c>
      <c r="D17" s="157" t="s">
        <v>157</v>
      </c>
      <c r="E17" s="164">
        <v>0</v>
      </c>
    </row>
    <row r="18" customFormat="1" ht="18.75" customHeight="1" spans="1:5">
      <c r="A18" s="154" t="s">
        <v>158</v>
      </c>
      <c r="B18" s="168" t="s">
        <v>158</v>
      </c>
      <c r="C18" s="156" t="s">
        <v>159</v>
      </c>
      <c r="D18" s="163" t="s">
        <v>160</v>
      </c>
      <c r="E18" s="160">
        <v>0</v>
      </c>
    </row>
    <row r="19" customFormat="1" ht="18.75" customHeight="1" spans="1:5">
      <c r="A19" s="154" t="s">
        <v>158</v>
      </c>
      <c r="B19" s="168" t="s">
        <v>158</v>
      </c>
      <c r="C19" s="162" t="s">
        <v>161</v>
      </c>
      <c r="D19" s="157" t="s">
        <v>162</v>
      </c>
      <c r="E19" s="164">
        <v>0</v>
      </c>
    </row>
    <row r="20" customFormat="1" ht="18.75" customHeight="1" spans="1:5">
      <c r="A20" s="154" t="s">
        <v>158</v>
      </c>
      <c r="B20" s="168" t="s">
        <v>158</v>
      </c>
      <c r="C20" s="156" t="s">
        <v>163</v>
      </c>
      <c r="D20" s="157" t="s">
        <v>164</v>
      </c>
      <c r="E20" s="160">
        <v>0</v>
      </c>
    </row>
    <row r="21" customFormat="1" ht="18.75" customHeight="1" spans="1:5">
      <c r="A21" s="154" t="s">
        <v>158</v>
      </c>
      <c r="B21" s="168"/>
      <c r="C21" s="156" t="s">
        <v>165</v>
      </c>
      <c r="D21" s="157" t="s">
        <v>166</v>
      </c>
      <c r="E21" s="164">
        <v>0</v>
      </c>
    </row>
    <row r="22" customFormat="1" ht="18.75" customHeight="1" spans="1:5">
      <c r="A22" s="154"/>
      <c r="B22" s="168"/>
      <c r="C22" s="156" t="s">
        <v>167</v>
      </c>
      <c r="D22" s="157" t="s">
        <v>168</v>
      </c>
      <c r="E22" s="160">
        <v>283539.2</v>
      </c>
    </row>
    <row r="23" customFormat="1" ht="18.75" customHeight="1" spans="1:5">
      <c r="A23" s="154"/>
      <c r="B23" s="168"/>
      <c r="C23" s="156" t="s">
        <v>169</v>
      </c>
      <c r="D23" s="157" t="s">
        <v>170</v>
      </c>
      <c r="E23" s="160">
        <v>0</v>
      </c>
    </row>
    <row r="24" customFormat="1" ht="18.75" customHeight="1" spans="1:5">
      <c r="A24" s="154"/>
      <c r="B24" s="168"/>
      <c r="C24" s="156" t="s">
        <v>171</v>
      </c>
      <c r="D24" s="157" t="s">
        <v>172</v>
      </c>
      <c r="E24" s="160">
        <v>0</v>
      </c>
    </row>
    <row r="25" customFormat="1" ht="18.75" customHeight="1" spans="1:5">
      <c r="A25" s="154"/>
      <c r="B25" s="169"/>
      <c r="C25" s="156" t="s">
        <v>173</v>
      </c>
      <c r="D25" s="157" t="s">
        <v>174</v>
      </c>
      <c r="E25" s="160">
        <v>0</v>
      </c>
    </row>
    <row r="26" customFormat="1" ht="18.75" customHeight="1" spans="1:5">
      <c r="A26" s="154"/>
      <c r="B26" s="170"/>
      <c r="C26" s="156" t="s">
        <v>175</v>
      </c>
      <c r="D26" s="157" t="s">
        <v>176</v>
      </c>
      <c r="E26" s="164">
        <v>0</v>
      </c>
    </row>
    <row r="27" customFormat="1" ht="18.75" customHeight="1" spans="1:5">
      <c r="A27" s="154"/>
      <c r="B27" s="170"/>
      <c r="C27" s="156" t="s">
        <v>177</v>
      </c>
      <c r="D27" s="157" t="s">
        <v>178</v>
      </c>
      <c r="E27" s="160">
        <v>0</v>
      </c>
    </row>
    <row r="28" customFormat="1" ht="18.75" customHeight="1" spans="1:5">
      <c r="A28" s="154"/>
      <c r="B28" s="170"/>
      <c r="C28" s="156" t="s">
        <v>179</v>
      </c>
      <c r="D28" s="157" t="s">
        <v>180</v>
      </c>
      <c r="E28" s="160">
        <v>0</v>
      </c>
    </row>
    <row r="29" customFormat="1" ht="18.75" customHeight="1" spans="1:5">
      <c r="A29" s="154"/>
      <c r="B29" s="170"/>
      <c r="C29" s="156" t="s">
        <v>181</v>
      </c>
      <c r="D29" s="157" t="s">
        <v>182</v>
      </c>
      <c r="E29" s="160">
        <v>0</v>
      </c>
    </row>
    <row r="30" customFormat="1" ht="18.75" customHeight="1" spans="1:5">
      <c r="A30" s="154"/>
      <c r="B30" s="170"/>
      <c r="C30" s="156" t="s">
        <v>183</v>
      </c>
      <c r="D30" s="157" t="s">
        <v>184</v>
      </c>
      <c r="E30" s="160">
        <v>0</v>
      </c>
    </row>
    <row r="31" customFormat="1" ht="18.75" customHeight="1" spans="1:5">
      <c r="A31" s="154"/>
      <c r="B31" s="170"/>
      <c r="C31" s="156" t="s">
        <v>185</v>
      </c>
      <c r="D31" s="157" t="s">
        <v>186</v>
      </c>
      <c r="E31" s="160">
        <v>0</v>
      </c>
    </row>
    <row r="32" customFormat="1" ht="18.75" customHeight="1" spans="1:5">
      <c r="A32" s="154"/>
      <c r="B32" s="170"/>
      <c r="C32" s="156" t="s">
        <v>187</v>
      </c>
      <c r="D32" s="157" t="s">
        <v>188</v>
      </c>
      <c r="E32" s="160">
        <v>0</v>
      </c>
    </row>
    <row r="33" ht="18.75" customHeight="1" spans="1:5">
      <c r="A33" s="171" t="s">
        <v>189</v>
      </c>
      <c r="B33" s="172">
        <f>SUM(B5,B6,B7,B8,B9)</f>
        <v>65217536.3</v>
      </c>
      <c r="C33" s="173" t="s">
        <v>190</v>
      </c>
      <c r="D33" s="174"/>
      <c r="E33" s="175">
        <f>SUM(E5:E32)</f>
        <v>65217536.3</v>
      </c>
    </row>
    <row r="34" ht="18.75" customHeight="1" spans="1:5">
      <c r="A34" s="171" t="s">
        <v>191</v>
      </c>
      <c r="B34" s="165"/>
      <c r="C34" s="176"/>
      <c r="D34" s="177" t="s">
        <v>158</v>
      </c>
      <c r="E34" s="178" t="s">
        <v>158</v>
      </c>
    </row>
    <row r="35" ht="18.75" customHeight="1" spans="1:5">
      <c r="A35" s="171" t="s">
        <v>192</v>
      </c>
      <c r="B35" s="165"/>
      <c r="C35" s="179" t="s">
        <v>193</v>
      </c>
      <c r="D35" s="180"/>
      <c r="E35" s="181"/>
    </row>
    <row r="36" ht="18.75" customHeight="1" spans="1:5">
      <c r="A36" s="171" t="s">
        <v>194</v>
      </c>
      <c r="B36" s="165"/>
      <c r="C36" s="176"/>
      <c r="D36" s="177"/>
      <c r="E36" s="181"/>
    </row>
    <row r="37" ht="18.75" customHeight="1" spans="1:5">
      <c r="A37" s="171" t="s">
        <v>195</v>
      </c>
      <c r="B37" s="165"/>
      <c r="C37" s="176"/>
      <c r="D37" s="177"/>
      <c r="E37" s="181"/>
    </row>
    <row r="38" ht="18.75" customHeight="1" spans="1:5">
      <c r="A38" s="171" t="s">
        <v>158</v>
      </c>
      <c r="B38" s="168" t="s">
        <v>158</v>
      </c>
      <c r="C38" s="176"/>
      <c r="D38" s="177" t="s">
        <v>158</v>
      </c>
      <c r="E38" s="182" t="s">
        <v>158</v>
      </c>
    </row>
    <row r="39" ht="18.75" customHeight="1" spans="1:5">
      <c r="A39" s="171" t="s">
        <v>196</v>
      </c>
      <c r="B39" s="168">
        <f>SUM(B33:B37)</f>
        <v>65217536.3</v>
      </c>
      <c r="C39" s="151" t="s">
        <v>197</v>
      </c>
      <c r="D39" s="152"/>
      <c r="E39" s="175">
        <f>SUM(E33+E35)</f>
        <v>65217536.3</v>
      </c>
    </row>
  </sheetData>
  <sheetProtection formatCells="0" formatColumns="0" formatRows="0"/>
  <mergeCells count="7">
    <mergeCell ref="A1:E1"/>
    <mergeCell ref="C2:D2"/>
    <mergeCell ref="C3:E3"/>
    <mergeCell ref="C4:D4"/>
    <mergeCell ref="C33:D33"/>
    <mergeCell ref="C35:D35"/>
    <mergeCell ref="C39:D39"/>
  </mergeCells>
  <printOptions horizontalCentered="1" verticalCentered="1"/>
  <pageMargins left="0.2" right="0.12" top="0.275" bottom="0" header="0.236111111111111" footer="0.196527777777778"/>
  <pageSetup paperSize="9" scale="75" firstPageNumber="3" fitToWidth="0" fitToHeight="0" orientation="landscape" useFirstPageNumber="1" horizontalDpi="1" verticalDpi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showGridLines="0" showZeros="0" view="pageBreakPreview" zoomScaleNormal="100" zoomScaleSheetLayoutView="100" workbookViewId="0">
      <selection activeCell="A1" sqref="A1"/>
    </sheetView>
  </sheetViews>
  <sheetFormatPr defaultColWidth="9.14285714285714" defaultRowHeight="12.75"/>
  <cols>
    <col min="1" max="1" width="17.4285714285714" customWidth="1"/>
    <col min="2" max="2" width="31.4285714285714" customWidth="1"/>
    <col min="3" max="3" width="15.5714285714286" customWidth="1"/>
    <col min="4" max="5" width="11.4285714285714" customWidth="1"/>
    <col min="6" max="7" width="9.71428571428571" customWidth="1"/>
    <col min="8" max="8" width="12.5714285714286" customWidth="1"/>
    <col min="9" max="9" width="7.71428571428571" customWidth="1"/>
    <col min="10" max="10" width="12.5714285714286" customWidth="1"/>
    <col min="11" max="11" width="11.4285714285714" customWidth="1"/>
    <col min="12" max="12" width="7.42857142857143" customWidth="1"/>
    <col min="13" max="13" width="8.14285714285714" customWidth="1"/>
    <col min="14" max="14" width="12.5714285714286" customWidth="1"/>
    <col min="15" max="15" width="8.14285714285714" customWidth="1"/>
    <col min="17" max="17" width="11.4285714285714" customWidth="1"/>
  </cols>
  <sheetData>
    <row r="1" customHeight="1"/>
    <row r="2" customHeight="1"/>
    <row r="3" ht="30" customHeight="1" spans="1:21">
      <c r="A3" s="132" t="s">
        <v>198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</row>
    <row r="4" ht="15.6" customHeight="1" spans="10:10">
      <c r="J4" s="138" t="s">
        <v>158</v>
      </c>
    </row>
    <row r="5" ht="15.6" customHeight="1" spans="1:21">
      <c r="A5" s="133" t="s">
        <v>199</v>
      </c>
      <c r="C5" s="133"/>
      <c r="O5" s="139"/>
      <c r="P5" s="139"/>
      <c r="Q5" s="139"/>
      <c r="R5" s="139"/>
      <c r="S5" s="139"/>
      <c r="T5" s="139"/>
      <c r="U5" s="139" t="s">
        <v>121</v>
      </c>
    </row>
    <row r="6" ht="21" customHeight="1" spans="1:21">
      <c r="A6" s="12" t="s">
        <v>200</v>
      </c>
      <c r="B6" s="12" t="s">
        <v>201</v>
      </c>
      <c r="C6" s="12" t="s">
        <v>202</v>
      </c>
      <c r="D6" s="134" t="s">
        <v>203</v>
      </c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</row>
    <row r="7" ht="39.75" customHeight="1" spans="1:21">
      <c r="A7" s="12"/>
      <c r="B7" s="12"/>
      <c r="C7" s="12"/>
      <c r="D7" s="134" t="s">
        <v>204</v>
      </c>
      <c r="E7" s="134"/>
      <c r="F7" s="134"/>
      <c r="G7" s="134"/>
      <c r="H7" s="134" t="s">
        <v>205</v>
      </c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</row>
    <row r="8" ht="58.5" customHeight="1" spans="1:21">
      <c r="A8" s="12"/>
      <c r="B8" s="12"/>
      <c r="C8" s="12"/>
      <c r="D8" s="135" t="s">
        <v>54</v>
      </c>
      <c r="E8" s="135" t="s">
        <v>206</v>
      </c>
      <c r="F8" s="135" t="s">
        <v>207</v>
      </c>
      <c r="G8" s="135" t="s">
        <v>208</v>
      </c>
      <c r="H8" s="135" t="s">
        <v>54</v>
      </c>
      <c r="I8" s="135" t="s">
        <v>209</v>
      </c>
      <c r="J8" s="135" t="s">
        <v>210</v>
      </c>
      <c r="K8" s="135" t="s">
        <v>211</v>
      </c>
      <c r="L8" s="135" t="s">
        <v>212</v>
      </c>
      <c r="M8" s="135" t="s">
        <v>213</v>
      </c>
      <c r="N8" s="135" t="s">
        <v>214</v>
      </c>
      <c r="O8" s="135" t="s">
        <v>215</v>
      </c>
      <c r="P8" s="135" t="s">
        <v>216</v>
      </c>
      <c r="Q8" s="135" t="s">
        <v>217</v>
      </c>
      <c r="R8" s="135" t="s">
        <v>218</v>
      </c>
      <c r="S8" s="135" t="s">
        <v>184</v>
      </c>
      <c r="T8" s="135" t="s">
        <v>182</v>
      </c>
      <c r="U8" s="135" t="s">
        <v>219</v>
      </c>
    </row>
    <row r="9" ht="24.75" customHeight="1" spans="1:22">
      <c r="A9" s="104" t="s">
        <v>64</v>
      </c>
      <c r="B9" s="104" t="s">
        <v>64</v>
      </c>
      <c r="C9" s="104">
        <v>1</v>
      </c>
      <c r="D9" s="135">
        <f>C9+1</f>
        <v>2</v>
      </c>
      <c r="E9" s="135">
        <f t="shared" ref="E9:U9" si="0">D9+1</f>
        <v>3</v>
      </c>
      <c r="F9" s="135">
        <f t="shared" si="0"/>
        <v>4</v>
      </c>
      <c r="G9" s="135">
        <f t="shared" si="0"/>
        <v>5</v>
      </c>
      <c r="H9" s="135">
        <f t="shared" si="0"/>
        <v>6</v>
      </c>
      <c r="I9" s="135">
        <f t="shared" si="0"/>
        <v>7</v>
      </c>
      <c r="J9" s="135">
        <f t="shared" si="0"/>
        <v>8</v>
      </c>
      <c r="K9" s="135">
        <f t="shared" si="0"/>
        <v>9</v>
      </c>
      <c r="L9" s="135">
        <f t="shared" si="0"/>
        <v>10</v>
      </c>
      <c r="M9" s="135">
        <f t="shared" si="0"/>
        <v>11</v>
      </c>
      <c r="N9" s="135">
        <f t="shared" si="0"/>
        <v>12</v>
      </c>
      <c r="O9" s="135">
        <f t="shared" si="0"/>
        <v>13</v>
      </c>
      <c r="P9" s="135">
        <f t="shared" si="0"/>
        <v>14</v>
      </c>
      <c r="Q9" s="135">
        <f t="shared" si="0"/>
        <v>15</v>
      </c>
      <c r="R9" s="135">
        <f t="shared" si="0"/>
        <v>16</v>
      </c>
      <c r="S9" s="135">
        <f t="shared" si="0"/>
        <v>17</v>
      </c>
      <c r="T9" s="135">
        <f t="shared" si="0"/>
        <v>18</v>
      </c>
      <c r="U9" s="135">
        <f t="shared" si="0"/>
        <v>19</v>
      </c>
      <c r="V9" s="140"/>
    </row>
    <row r="10" customFormat="1" ht="19.5" customHeight="1" spans="1:21">
      <c r="A10" s="76"/>
      <c r="B10" s="136" t="s">
        <v>54</v>
      </c>
      <c r="C10" s="61">
        <v>65217536.3</v>
      </c>
      <c r="D10" s="137">
        <v>7290536.3</v>
      </c>
      <c r="E10" s="137">
        <v>6804697.6</v>
      </c>
      <c r="F10" s="137">
        <v>296400</v>
      </c>
      <c r="G10" s="137">
        <v>189438.7</v>
      </c>
      <c r="H10" s="137">
        <v>57927000</v>
      </c>
      <c r="I10" s="137">
        <v>0</v>
      </c>
      <c r="J10" s="137">
        <v>16894300</v>
      </c>
      <c r="K10" s="137">
        <v>1552000</v>
      </c>
      <c r="L10" s="137">
        <v>0</v>
      </c>
      <c r="M10" s="137">
        <v>0</v>
      </c>
      <c r="N10" s="137">
        <v>36480700</v>
      </c>
      <c r="O10" s="137">
        <v>0</v>
      </c>
      <c r="P10" s="137">
        <v>0</v>
      </c>
      <c r="Q10" s="137">
        <v>3000000</v>
      </c>
      <c r="R10" s="137">
        <v>0</v>
      </c>
      <c r="S10" s="137">
        <v>0</v>
      </c>
      <c r="T10" s="137">
        <v>0</v>
      </c>
      <c r="U10" s="137">
        <v>0</v>
      </c>
    </row>
    <row r="11" ht="19.5" customHeight="1" spans="1:21">
      <c r="A11" s="76" t="s">
        <v>220</v>
      </c>
      <c r="B11" s="89" t="s">
        <v>151</v>
      </c>
      <c r="C11" s="61">
        <v>13950000</v>
      </c>
      <c r="D11" s="137">
        <v>0</v>
      </c>
      <c r="E11" s="137">
        <v>0</v>
      </c>
      <c r="F11" s="137">
        <v>0</v>
      </c>
      <c r="G11" s="137">
        <v>0</v>
      </c>
      <c r="H11" s="137">
        <v>13950000</v>
      </c>
      <c r="I11" s="137">
        <v>0</v>
      </c>
      <c r="J11" s="137">
        <v>3650000</v>
      </c>
      <c r="K11" s="137">
        <v>250000</v>
      </c>
      <c r="L11" s="137">
        <v>0</v>
      </c>
      <c r="M11" s="137">
        <v>0</v>
      </c>
      <c r="N11" s="137">
        <v>10050000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137">
        <v>0</v>
      </c>
    </row>
    <row r="12" ht="19.5" customHeight="1" spans="1:21">
      <c r="A12" s="76" t="s">
        <v>221</v>
      </c>
      <c r="B12" s="89" t="s">
        <v>222</v>
      </c>
      <c r="C12" s="61">
        <v>13950000</v>
      </c>
      <c r="D12" s="137">
        <v>0</v>
      </c>
      <c r="E12" s="137">
        <v>0</v>
      </c>
      <c r="F12" s="137">
        <v>0</v>
      </c>
      <c r="G12" s="137">
        <v>0</v>
      </c>
      <c r="H12" s="137">
        <v>13950000</v>
      </c>
      <c r="I12" s="137">
        <v>0</v>
      </c>
      <c r="J12" s="137">
        <v>3650000</v>
      </c>
      <c r="K12" s="137">
        <v>250000</v>
      </c>
      <c r="L12" s="137">
        <v>0</v>
      </c>
      <c r="M12" s="137">
        <v>0</v>
      </c>
      <c r="N12" s="137">
        <v>10050000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7">
        <v>0</v>
      </c>
      <c r="U12" s="137">
        <v>0</v>
      </c>
    </row>
    <row r="13" ht="19.5" customHeight="1" spans="1:21">
      <c r="A13" s="76" t="s">
        <v>223</v>
      </c>
      <c r="B13" s="89" t="s">
        <v>224</v>
      </c>
      <c r="C13" s="61">
        <v>13000000</v>
      </c>
      <c r="D13" s="137">
        <v>0</v>
      </c>
      <c r="E13" s="137">
        <v>0</v>
      </c>
      <c r="F13" s="137">
        <v>0</v>
      </c>
      <c r="G13" s="137">
        <v>0</v>
      </c>
      <c r="H13" s="137">
        <v>13000000</v>
      </c>
      <c r="I13" s="137">
        <v>0</v>
      </c>
      <c r="J13" s="137">
        <v>3650000</v>
      </c>
      <c r="K13" s="137">
        <v>250000</v>
      </c>
      <c r="L13" s="137">
        <v>0</v>
      </c>
      <c r="M13" s="137">
        <v>0</v>
      </c>
      <c r="N13" s="137">
        <v>9100000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</row>
    <row r="14" ht="19.5" customHeight="1" spans="1:21">
      <c r="A14" s="76" t="s">
        <v>225</v>
      </c>
      <c r="B14" s="89" t="s">
        <v>226</v>
      </c>
      <c r="C14" s="61">
        <v>950000</v>
      </c>
      <c r="D14" s="137">
        <v>0</v>
      </c>
      <c r="E14" s="137">
        <v>0</v>
      </c>
      <c r="F14" s="137">
        <v>0</v>
      </c>
      <c r="G14" s="137">
        <v>0</v>
      </c>
      <c r="H14" s="137">
        <v>950000</v>
      </c>
      <c r="I14" s="137">
        <v>0</v>
      </c>
      <c r="J14" s="137">
        <v>0</v>
      </c>
      <c r="K14" s="137">
        <v>0</v>
      </c>
      <c r="L14" s="137">
        <v>0</v>
      </c>
      <c r="M14" s="137">
        <v>0</v>
      </c>
      <c r="N14" s="137">
        <v>950000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</row>
    <row r="15" ht="19.5" customHeight="1" spans="1:21">
      <c r="A15" s="76" t="s">
        <v>227</v>
      </c>
      <c r="B15" s="89" t="s">
        <v>153</v>
      </c>
      <c r="C15" s="61">
        <v>50983997.1</v>
      </c>
      <c r="D15" s="137">
        <v>7006997.1</v>
      </c>
      <c r="E15" s="137">
        <v>6531418.4</v>
      </c>
      <c r="F15" s="137">
        <v>286140</v>
      </c>
      <c r="G15" s="137">
        <v>189438.7</v>
      </c>
      <c r="H15" s="137">
        <v>43977000</v>
      </c>
      <c r="I15" s="137">
        <v>0</v>
      </c>
      <c r="J15" s="137">
        <v>13244300</v>
      </c>
      <c r="K15" s="137">
        <v>1302000</v>
      </c>
      <c r="L15" s="137">
        <v>0</v>
      </c>
      <c r="M15" s="137">
        <v>0</v>
      </c>
      <c r="N15" s="137">
        <v>26430700</v>
      </c>
      <c r="O15" s="137">
        <v>0</v>
      </c>
      <c r="P15" s="137">
        <v>0</v>
      </c>
      <c r="Q15" s="137">
        <v>3000000</v>
      </c>
      <c r="R15" s="137">
        <v>0</v>
      </c>
      <c r="S15" s="137">
        <v>0</v>
      </c>
      <c r="T15" s="137">
        <v>0</v>
      </c>
      <c r="U15" s="137">
        <v>0</v>
      </c>
    </row>
    <row r="16" ht="19.5" customHeight="1" spans="1:21">
      <c r="A16" s="76" t="s">
        <v>228</v>
      </c>
      <c r="B16" s="89" t="s">
        <v>229</v>
      </c>
      <c r="C16" s="61">
        <v>1792395.9</v>
      </c>
      <c r="D16" s="137">
        <v>1447795.9</v>
      </c>
      <c r="E16" s="137">
        <v>1276940</v>
      </c>
      <c r="F16" s="137">
        <v>74100</v>
      </c>
      <c r="G16" s="137">
        <v>96755.9</v>
      </c>
      <c r="H16" s="137">
        <v>344600</v>
      </c>
      <c r="I16" s="137">
        <v>0</v>
      </c>
      <c r="J16" s="137">
        <v>344600</v>
      </c>
      <c r="K16" s="137">
        <v>0</v>
      </c>
      <c r="L16" s="137">
        <v>0</v>
      </c>
      <c r="M16" s="137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0</v>
      </c>
    </row>
    <row r="17" ht="19.5" customHeight="1" spans="1:21">
      <c r="A17" s="76" t="s">
        <v>230</v>
      </c>
      <c r="B17" s="89" t="s">
        <v>231</v>
      </c>
      <c r="C17" s="61">
        <v>1792395.9</v>
      </c>
      <c r="D17" s="137">
        <v>1447795.9</v>
      </c>
      <c r="E17" s="137">
        <v>1276940</v>
      </c>
      <c r="F17" s="137">
        <v>74100</v>
      </c>
      <c r="G17" s="137">
        <v>96755.9</v>
      </c>
      <c r="H17" s="137">
        <v>344600</v>
      </c>
      <c r="I17" s="137">
        <v>0</v>
      </c>
      <c r="J17" s="137">
        <v>344600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</row>
    <row r="18" ht="19.5" customHeight="1" spans="1:21">
      <c r="A18" s="76" t="s">
        <v>232</v>
      </c>
      <c r="B18" s="89" t="s">
        <v>233</v>
      </c>
      <c r="C18" s="61">
        <v>2297875.8</v>
      </c>
      <c r="D18" s="137">
        <v>2297875.8</v>
      </c>
      <c r="E18" s="137">
        <v>2119693</v>
      </c>
      <c r="F18" s="137">
        <v>85500</v>
      </c>
      <c r="G18" s="137">
        <v>92682.8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</row>
    <row r="19" ht="19.5" customHeight="1" spans="1:21">
      <c r="A19" s="76" t="s">
        <v>234</v>
      </c>
      <c r="B19" s="89" t="s">
        <v>235</v>
      </c>
      <c r="C19" s="61">
        <v>2297875.8</v>
      </c>
      <c r="D19" s="137">
        <v>2297875.8</v>
      </c>
      <c r="E19" s="137">
        <v>2119693</v>
      </c>
      <c r="F19" s="137">
        <v>85500</v>
      </c>
      <c r="G19" s="137">
        <v>92682.8</v>
      </c>
      <c r="H19" s="137">
        <v>0</v>
      </c>
      <c r="I19" s="137">
        <v>0</v>
      </c>
      <c r="J19" s="137">
        <v>0</v>
      </c>
      <c r="K19" s="137">
        <v>0</v>
      </c>
      <c r="L19" s="137">
        <v>0</v>
      </c>
      <c r="M19" s="137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</row>
    <row r="20" ht="19.5" customHeight="1" spans="1:21">
      <c r="A20" s="76" t="s">
        <v>236</v>
      </c>
      <c r="B20" s="89" t="s">
        <v>237</v>
      </c>
      <c r="C20" s="61">
        <v>1896450.6</v>
      </c>
      <c r="D20" s="137">
        <v>780450.6</v>
      </c>
      <c r="E20" s="137">
        <v>753090.6</v>
      </c>
      <c r="F20" s="137">
        <v>27360</v>
      </c>
      <c r="G20" s="137">
        <v>0</v>
      </c>
      <c r="H20" s="137">
        <v>1116000</v>
      </c>
      <c r="I20" s="137">
        <v>0</v>
      </c>
      <c r="J20" s="137">
        <v>116000</v>
      </c>
      <c r="K20" s="137">
        <v>0</v>
      </c>
      <c r="L20" s="137">
        <v>0</v>
      </c>
      <c r="M20" s="137">
        <v>0</v>
      </c>
      <c r="N20" s="137">
        <v>1000000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7">
        <v>0</v>
      </c>
      <c r="U20" s="137">
        <v>0</v>
      </c>
    </row>
    <row r="21" ht="19.5" customHeight="1" spans="1:21">
      <c r="A21" s="76" t="s">
        <v>230</v>
      </c>
      <c r="B21" s="89" t="s">
        <v>231</v>
      </c>
      <c r="C21" s="61">
        <v>1000000</v>
      </c>
      <c r="D21" s="137">
        <v>0</v>
      </c>
      <c r="E21" s="137">
        <v>0</v>
      </c>
      <c r="F21" s="137">
        <v>0</v>
      </c>
      <c r="G21" s="137">
        <v>0</v>
      </c>
      <c r="H21" s="137">
        <v>1000000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1000000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</row>
    <row r="22" ht="19.5" customHeight="1" spans="1:21">
      <c r="A22" s="76" t="s">
        <v>238</v>
      </c>
      <c r="B22" s="89" t="s">
        <v>239</v>
      </c>
      <c r="C22" s="61">
        <v>633592.8</v>
      </c>
      <c r="D22" s="137">
        <v>543592.8</v>
      </c>
      <c r="E22" s="137">
        <v>523072.8</v>
      </c>
      <c r="F22" s="137">
        <v>20520</v>
      </c>
      <c r="G22" s="137">
        <v>0</v>
      </c>
      <c r="H22" s="137">
        <v>90000</v>
      </c>
      <c r="I22" s="137">
        <v>0</v>
      </c>
      <c r="J22" s="137">
        <v>90000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</row>
    <row r="23" ht="19.5" customHeight="1" spans="1:21">
      <c r="A23" s="76" t="s">
        <v>240</v>
      </c>
      <c r="B23" s="89" t="s">
        <v>241</v>
      </c>
      <c r="C23" s="61">
        <v>262857.8</v>
      </c>
      <c r="D23" s="137">
        <v>236857.8</v>
      </c>
      <c r="E23" s="137">
        <v>230017.8</v>
      </c>
      <c r="F23" s="137">
        <v>6840</v>
      </c>
      <c r="G23" s="137">
        <v>0</v>
      </c>
      <c r="H23" s="137">
        <v>26000</v>
      </c>
      <c r="I23" s="137">
        <v>0</v>
      </c>
      <c r="J23" s="137">
        <v>26000</v>
      </c>
      <c r="K23" s="137">
        <v>0</v>
      </c>
      <c r="L23" s="137">
        <v>0</v>
      </c>
      <c r="M23" s="137">
        <v>0</v>
      </c>
      <c r="N23" s="137">
        <v>0</v>
      </c>
      <c r="O23" s="137">
        <v>0</v>
      </c>
      <c r="P23" s="137">
        <v>0</v>
      </c>
      <c r="Q23" s="137">
        <v>0</v>
      </c>
      <c r="R23" s="137">
        <v>0</v>
      </c>
      <c r="S23" s="137">
        <v>0</v>
      </c>
      <c r="T23" s="137">
        <v>0</v>
      </c>
      <c r="U23" s="137">
        <v>0</v>
      </c>
    </row>
    <row r="24" ht="19.5" customHeight="1" spans="1:21">
      <c r="A24" s="76" t="s">
        <v>242</v>
      </c>
      <c r="B24" s="89" t="s">
        <v>243</v>
      </c>
      <c r="C24" s="61">
        <v>450000</v>
      </c>
      <c r="D24" s="137">
        <v>0</v>
      </c>
      <c r="E24" s="137">
        <v>0</v>
      </c>
      <c r="F24" s="137">
        <v>0</v>
      </c>
      <c r="G24" s="137">
        <v>0</v>
      </c>
      <c r="H24" s="137">
        <v>450000</v>
      </c>
      <c r="I24" s="137">
        <v>0</v>
      </c>
      <c r="J24" s="137">
        <v>0</v>
      </c>
      <c r="K24" s="137">
        <v>0</v>
      </c>
      <c r="L24" s="137">
        <v>0</v>
      </c>
      <c r="M24" s="137">
        <v>0</v>
      </c>
      <c r="N24" s="137">
        <v>450000</v>
      </c>
      <c r="O24" s="137">
        <v>0</v>
      </c>
      <c r="P24" s="137">
        <v>0</v>
      </c>
      <c r="Q24" s="137">
        <v>0</v>
      </c>
      <c r="R24" s="137">
        <v>0</v>
      </c>
      <c r="S24" s="137">
        <v>0</v>
      </c>
      <c r="T24" s="137">
        <v>0</v>
      </c>
      <c r="U24" s="137">
        <v>0</v>
      </c>
    </row>
    <row r="25" ht="19.5" customHeight="1" spans="1:21">
      <c r="A25" s="76" t="s">
        <v>223</v>
      </c>
      <c r="B25" s="89" t="s">
        <v>224</v>
      </c>
      <c r="C25" s="61">
        <v>450000</v>
      </c>
      <c r="D25" s="137">
        <v>0</v>
      </c>
      <c r="E25" s="137">
        <v>0</v>
      </c>
      <c r="F25" s="137">
        <v>0</v>
      </c>
      <c r="G25" s="137">
        <v>0</v>
      </c>
      <c r="H25" s="137">
        <v>450000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  <c r="N25" s="137">
        <v>450000</v>
      </c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7">
        <v>0</v>
      </c>
      <c r="U25" s="137">
        <v>0</v>
      </c>
    </row>
    <row r="26" ht="19.5" customHeight="1" spans="1:21">
      <c r="A26" s="76" t="s">
        <v>244</v>
      </c>
      <c r="B26" s="89" t="s">
        <v>245</v>
      </c>
      <c r="C26" s="61">
        <v>1668900</v>
      </c>
      <c r="D26" s="137">
        <v>0</v>
      </c>
      <c r="E26" s="137">
        <v>0</v>
      </c>
      <c r="F26" s="137">
        <v>0</v>
      </c>
      <c r="G26" s="137">
        <v>0</v>
      </c>
      <c r="H26" s="137">
        <v>1668900</v>
      </c>
      <c r="I26" s="137">
        <v>0</v>
      </c>
      <c r="J26" s="137">
        <v>368900</v>
      </c>
      <c r="K26" s="137">
        <v>1300000</v>
      </c>
      <c r="L26" s="137">
        <v>0</v>
      </c>
      <c r="M26" s="137">
        <v>0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0</v>
      </c>
      <c r="T26" s="137">
        <v>0</v>
      </c>
      <c r="U26" s="137">
        <v>0</v>
      </c>
    </row>
    <row r="27" ht="19.5" customHeight="1" spans="1:21">
      <c r="A27" s="76" t="s">
        <v>234</v>
      </c>
      <c r="B27" s="89" t="s">
        <v>235</v>
      </c>
      <c r="C27" s="61">
        <v>58900</v>
      </c>
      <c r="D27" s="137">
        <v>0</v>
      </c>
      <c r="E27" s="137">
        <v>0</v>
      </c>
      <c r="F27" s="137">
        <v>0</v>
      </c>
      <c r="G27" s="137">
        <v>0</v>
      </c>
      <c r="H27" s="137">
        <v>58900</v>
      </c>
      <c r="I27" s="137">
        <v>0</v>
      </c>
      <c r="J27" s="137">
        <v>58900</v>
      </c>
      <c r="K27" s="137">
        <v>0</v>
      </c>
      <c r="L27" s="137">
        <v>0</v>
      </c>
      <c r="M27" s="137">
        <v>0</v>
      </c>
      <c r="N27" s="137">
        <v>0</v>
      </c>
      <c r="O27" s="137">
        <v>0</v>
      </c>
      <c r="P27" s="137">
        <v>0</v>
      </c>
      <c r="Q27" s="137">
        <v>0</v>
      </c>
      <c r="R27" s="137">
        <v>0</v>
      </c>
      <c r="S27" s="137">
        <v>0</v>
      </c>
      <c r="T27" s="137">
        <v>0</v>
      </c>
      <c r="U27" s="137">
        <v>0</v>
      </c>
    </row>
    <row r="28" ht="19.5" customHeight="1" spans="1:21">
      <c r="A28" s="76" t="s">
        <v>246</v>
      </c>
      <c r="B28" s="89" t="s">
        <v>247</v>
      </c>
      <c r="C28" s="61">
        <v>1610000</v>
      </c>
      <c r="D28" s="137">
        <v>0</v>
      </c>
      <c r="E28" s="137">
        <v>0</v>
      </c>
      <c r="F28" s="137">
        <v>0</v>
      </c>
      <c r="G28" s="137">
        <v>0</v>
      </c>
      <c r="H28" s="137">
        <v>1610000</v>
      </c>
      <c r="I28" s="137">
        <v>0</v>
      </c>
      <c r="J28" s="137">
        <v>310000</v>
      </c>
      <c r="K28" s="137">
        <v>1300000</v>
      </c>
      <c r="L28" s="137">
        <v>0</v>
      </c>
      <c r="M28" s="137">
        <v>0</v>
      </c>
      <c r="N28" s="137">
        <v>0</v>
      </c>
      <c r="O28" s="137">
        <v>0</v>
      </c>
      <c r="P28" s="137">
        <v>0</v>
      </c>
      <c r="Q28" s="137">
        <v>0</v>
      </c>
      <c r="R28" s="137">
        <v>0</v>
      </c>
      <c r="S28" s="137">
        <v>0</v>
      </c>
      <c r="T28" s="137">
        <v>0</v>
      </c>
      <c r="U28" s="137">
        <v>0</v>
      </c>
    </row>
    <row r="29" ht="19.5" customHeight="1" spans="1:21">
      <c r="A29" s="76" t="s">
        <v>248</v>
      </c>
      <c r="B29" s="89" t="s">
        <v>249</v>
      </c>
      <c r="C29" s="61">
        <v>2303044.8</v>
      </c>
      <c r="D29" s="137">
        <v>2303044.8</v>
      </c>
      <c r="E29" s="137">
        <v>2210704.8</v>
      </c>
      <c r="F29" s="137">
        <v>92340</v>
      </c>
      <c r="G29" s="137">
        <v>0</v>
      </c>
      <c r="H29" s="137">
        <v>0</v>
      </c>
      <c r="I29" s="137">
        <v>0</v>
      </c>
      <c r="J29" s="137">
        <v>0</v>
      </c>
      <c r="K29" s="137">
        <v>0</v>
      </c>
      <c r="L29" s="137">
        <v>0</v>
      </c>
      <c r="M29" s="137">
        <v>0</v>
      </c>
      <c r="N29" s="137">
        <v>0</v>
      </c>
      <c r="O29" s="137">
        <v>0</v>
      </c>
      <c r="P29" s="137">
        <v>0</v>
      </c>
      <c r="Q29" s="137">
        <v>0</v>
      </c>
      <c r="R29" s="137">
        <v>0</v>
      </c>
      <c r="S29" s="137">
        <v>0</v>
      </c>
      <c r="T29" s="137">
        <v>0</v>
      </c>
      <c r="U29" s="137">
        <v>0</v>
      </c>
    </row>
    <row r="30" ht="19.5" customHeight="1" spans="1:21">
      <c r="A30" s="76" t="s">
        <v>250</v>
      </c>
      <c r="B30" s="89" t="s">
        <v>251</v>
      </c>
      <c r="C30" s="61">
        <v>1713273.6</v>
      </c>
      <c r="D30" s="137">
        <v>1713273.6</v>
      </c>
      <c r="E30" s="137">
        <v>1648293.6</v>
      </c>
      <c r="F30" s="137">
        <v>64980</v>
      </c>
      <c r="G30" s="137">
        <v>0</v>
      </c>
      <c r="H30" s="137">
        <v>0</v>
      </c>
      <c r="I30" s="137">
        <v>0</v>
      </c>
      <c r="J30" s="137">
        <v>0</v>
      </c>
      <c r="K30" s="137">
        <v>0</v>
      </c>
      <c r="L30" s="137">
        <v>0</v>
      </c>
      <c r="M30" s="137">
        <v>0</v>
      </c>
      <c r="N30" s="137">
        <v>0</v>
      </c>
      <c r="O30" s="137">
        <v>0</v>
      </c>
      <c r="P30" s="137">
        <v>0</v>
      </c>
      <c r="Q30" s="137">
        <v>0</v>
      </c>
      <c r="R30" s="137">
        <v>0</v>
      </c>
      <c r="S30" s="137">
        <v>0</v>
      </c>
      <c r="T30" s="137">
        <v>0</v>
      </c>
      <c r="U30" s="137">
        <v>0</v>
      </c>
    </row>
    <row r="31" ht="19.5" customHeight="1" spans="1:21">
      <c r="A31" s="76" t="s">
        <v>252</v>
      </c>
      <c r="B31" s="89" t="s">
        <v>253</v>
      </c>
      <c r="C31" s="61">
        <v>589771.2</v>
      </c>
      <c r="D31" s="137">
        <v>589771.2</v>
      </c>
      <c r="E31" s="137">
        <v>562411.2</v>
      </c>
      <c r="F31" s="137">
        <v>27360</v>
      </c>
      <c r="G31" s="137">
        <v>0</v>
      </c>
      <c r="H31" s="137">
        <v>0</v>
      </c>
      <c r="I31" s="137">
        <v>0</v>
      </c>
      <c r="J31" s="137">
        <v>0</v>
      </c>
      <c r="K31" s="137">
        <v>0</v>
      </c>
      <c r="L31" s="137">
        <v>0</v>
      </c>
      <c r="M31" s="137">
        <v>0</v>
      </c>
      <c r="N31" s="137">
        <v>0</v>
      </c>
      <c r="O31" s="137">
        <v>0</v>
      </c>
      <c r="P31" s="137">
        <v>0</v>
      </c>
      <c r="Q31" s="137">
        <v>0</v>
      </c>
      <c r="R31" s="137">
        <v>0</v>
      </c>
      <c r="S31" s="137">
        <v>0</v>
      </c>
      <c r="T31" s="137">
        <v>0</v>
      </c>
      <c r="U31" s="137">
        <v>0</v>
      </c>
    </row>
    <row r="32" ht="19.5" customHeight="1" spans="1:21">
      <c r="A32" s="76" t="s">
        <v>254</v>
      </c>
      <c r="B32" s="89" t="s">
        <v>255</v>
      </c>
      <c r="C32" s="61">
        <v>217830</v>
      </c>
      <c r="D32" s="137">
        <v>177830</v>
      </c>
      <c r="E32" s="137">
        <v>170990</v>
      </c>
      <c r="F32" s="137">
        <v>6840</v>
      </c>
      <c r="G32" s="137">
        <v>0</v>
      </c>
      <c r="H32" s="137">
        <v>40000</v>
      </c>
      <c r="I32" s="137">
        <v>0</v>
      </c>
      <c r="J32" s="137">
        <v>40000</v>
      </c>
      <c r="K32" s="137">
        <v>0</v>
      </c>
      <c r="L32" s="137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v>0</v>
      </c>
      <c r="R32" s="137">
        <v>0</v>
      </c>
      <c r="S32" s="137">
        <v>0</v>
      </c>
      <c r="T32" s="137">
        <v>0</v>
      </c>
      <c r="U32" s="137">
        <v>0</v>
      </c>
    </row>
    <row r="33" ht="19.5" customHeight="1" spans="1:21">
      <c r="A33" s="76" t="s">
        <v>256</v>
      </c>
      <c r="B33" s="89" t="s">
        <v>257</v>
      </c>
      <c r="C33" s="61">
        <v>217830</v>
      </c>
      <c r="D33" s="137">
        <v>177830</v>
      </c>
      <c r="E33" s="137">
        <v>170990</v>
      </c>
      <c r="F33" s="137">
        <v>6840</v>
      </c>
      <c r="G33" s="137">
        <v>0</v>
      </c>
      <c r="H33" s="137">
        <v>40000</v>
      </c>
      <c r="I33" s="137">
        <v>0</v>
      </c>
      <c r="J33" s="137">
        <v>40000</v>
      </c>
      <c r="K33" s="137">
        <v>0</v>
      </c>
      <c r="L33" s="137">
        <v>0</v>
      </c>
      <c r="M33" s="137">
        <v>0</v>
      </c>
      <c r="N33" s="137">
        <v>0</v>
      </c>
      <c r="O33" s="137">
        <v>0</v>
      </c>
      <c r="P33" s="137">
        <v>0</v>
      </c>
      <c r="Q33" s="137">
        <v>0</v>
      </c>
      <c r="R33" s="137">
        <v>0</v>
      </c>
      <c r="S33" s="137">
        <v>0</v>
      </c>
      <c r="T33" s="137">
        <v>0</v>
      </c>
      <c r="U33" s="137">
        <v>0</v>
      </c>
    </row>
    <row r="34" ht="19.5" customHeight="1" spans="1:21">
      <c r="A34" s="76" t="s">
        <v>258</v>
      </c>
      <c r="B34" s="89" t="s">
        <v>259</v>
      </c>
      <c r="C34" s="61">
        <v>592700</v>
      </c>
      <c r="D34" s="137">
        <v>0</v>
      </c>
      <c r="E34" s="137">
        <v>0</v>
      </c>
      <c r="F34" s="137">
        <v>0</v>
      </c>
      <c r="G34" s="137">
        <v>0</v>
      </c>
      <c r="H34" s="137">
        <v>592700</v>
      </c>
      <c r="I34" s="137">
        <v>0</v>
      </c>
      <c r="J34" s="137">
        <v>0</v>
      </c>
      <c r="K34" s="137">
        <v>0</v>
      </c>
      <c r="L34" s="137">
        <v>0</v>
      </c>
      <c r="M34" s="137">
        <v>0</v>
      </c>
      <c r="N34" s="137">
        <v>592700</v>
      </c>
      <c r="O34" s="137">
        <v>0</v>
      </c>
      <c r="P34" s="137">
        <v>0</v>
      </c>
      <c r="Q34" s="137">
        <v>0</v>
      </c>
      <c r="R34" s="137">
        <v>0</v>
      </c>
      <c r="S34" s="137">
        <v>0</v>
      </c>
      <c r="T34" s="137">
        <v>0</v>
      </c>
      <c r="U34" s="137">
        <v>0</v>
      </c>
    </row>
    <row r="35" ht="19.5" customHeight="1" spans="1:21">
      <c r="A35" s="76" t="s">
        <v>238</v>
      </c>
      <c r="B35" s="89" t="s">
        <v>239</v>
      </c>
      <c r="C35" s="61">
        <v>592700</v>
      </c>
      <c r="D35" s="137">
        <v>0</v>
      </c>
      <c r="E35" s="137">
        <v>0</v>
      </c>
      <c r="F35" s="137">
        <v>0</v>
      </c>
      <c r="G35" s="137">
        <v>0</v>
      </c>
      <c r="H35" s="137">
        <v>592700</v>
      </c>
      <c r="I35" s="137">
        <v>0</v>
      </c>
      <c r="J35" s="137">
        <v>0</v>
      </c>
      <c r="K35" s="137">
        <v>0</v>
      </c>
      <c r="L35" s="137">
        <v>0</v>
      </c>
      <c r="M35" s="137">
        <v>0</v>
      </c>
      <c r="N35" s="137">
        <v>592700</v>
      </c>
      <c r="O35" s="137">
        <v>0</v>
      </c>
      <c r="P35" s="137">
        <v>0</v>
      </c>
      <c r="Q35" s="137">
        <v>0</v>
      </c>
      <c r="R35" s="137">
        <v>0</v>
      </c>
      <c r="S35" s="137">
        <v>0</v>
      </c>
      <c r="T35" s="137">
        <v>0</v>
      </c>
      <c r="U35" s="137">
        <v>0</v>
      </c>
    </row>
    <row r="36" ht="19.5" customHeight="1" spans="1:21">
      <c r="A36" s="76" t="s">
        <v>260</v>
      </c>
      <c r="B36" s="89" t="s">
        <v>261</v>
      </c>
      <c r="C36" s="61">
        <v>18890200</v>
      </c>
      <c r="D36" s="137">
        <v>0</v>
      </c>
      <c r="E36" s="137">
        <v>0</v>
      </c>
      <c r="F36" s="137">
        <v>0</v>
      </c>
      <c r="G36" s="137">
        <v>0</v>
      </c>
      <c r="H36" s="137">
        <v>18890200</v>
      </c>
      <c r="I36" s="137">
        <v>0</v>
      </c>
      <c r="J36" s="137">
        <v>3694200</v>
      </c>
      <c r="K36" s="137">
        <v>2000</v>
      </c>
      <c r="L36" s="137">
        <v>0</v>
      </c>
      <c r="M36" s="137">
        <v>0</v>
      </c>
      <c r="N36" s="137">
        <v>15194000</v>
      </c>
      <c r="O36" s="137">
        <v>0</v>
      </c>
      <c r="P36" s="137">
        <v>0</v>
      </c>
      <c r="Q36" s="137">
        <v>0</v>
      </c>
      <c r="R36" s="137">
        <v>0</v>
      </c>
      <c r="S36" s="137">
        <v>0</v>
      </c>
      <c r="T36" s="137">
        <v>0</v>
      </c>
      <c r="U36" s="137">
        <v>0</v>
      </c>
    </row>
    <row r="37" ht="19.5" customHeight="1" spans="1:21">
      <c r="A37" s="76" t="s">
        <v>240</v>
      </c>
      <c r="B37" s="89" t="s">
        <v>241</v>
      </c>
      <c r="C37" s="61">
        <v>30000</v>
      </c>
      <c r="D37" s="137">
        <v>0</v>
      </c>
      <c r="E37" s="137">
        <v>0</v>
      </c>
      <c r="F37" s="137">
        <v>0</v>
      </c>
      <c r="G37" s="137">
        <v>0</v>
      </c>
      <c r="H37" s="137">
        <v>30000</v>
      </c>
      <c r="I37" s="137">
        <v>0</v>
      </c>
      <c r="J37" s="137">
        <v>0</v>
      </c>
      <c r="K37" s="137">
        <v>0</v>
      </c>
      <c r="L37" s="137">
        <v>0</v>
      </c>
      <c r="M37" s="137">
        <v>0</v>
      </c>
      <c r="N37" s="137">
        <v>30000</v>
      </c>
      <c r="O37" s="137">
        <v>0</v>
      </c>
      <c r="P37" s="137">
        <v>0</v>
      </c>
      <c r="Q37" s="137">
        <v>0</v>
      </c>
      <c r="R37" s="137">
        <v>0</v>
      </c>
      <c r="S37" s="137">
        <v>0</v>
      </c>
      <c r="T37" s="137">
        <v>0</v>
      </c>
      <c r="U37" s="137">
        <v>0</v>
      </c>
    </row>
    <row r="38" ht="19.5" customHeight="1" spans="1:21">
      <c r="A38" s="76" t="s">
        <v>234</v>
      </c>
      <c r="B38" s="89" t="s">
        <v>235</v>
      </c>
      <c r="C38" s="61">
        <v>3431000</v>
      </c>
      <c r="D38" s="137">
        <v>0</v>
      </c>
      <c r="E38" s="137">
        <v>0</v>
      </c>
      <c r="F38" s="137">
        <v>0</v>
      </c>
      <c r="G38" s="137">
        <v>0</v>
      </c>
      <c r="H38" s="137">
        <v>3431000</v>
      </c>
      <c r="I38" s="137">
        <v>0</v>
      </c>
      <c r="J38" s="137">
        <v>611000</v>
      </c>
      <c r="K38" s="137">
        <v>0</v>
      </c>
      <c r="L38" s="137">
        <v>0</v>
      </c>
      <c r="M38" s="137">
        <v>0</v>
      </c>
      <c r="N38" s="137">
        <v>2820000</v>
      </c>
      <c r="O38" s="137">
        <v>0</v>
      </c>
      <c r="P38" s="137">
        <v>0</v>
      </c>
      <c r="Q38" s="137">
        <v>0</v>
      </c>
      <c r="R38" s="137">
        <v>0</v>
      </c>
      <c r="S38" s="137">
        <v>0</v>
      </c>
      <c r="T38" s="137">
        <v>0</v>
      </c>
      <c r="U38" s="137">
        <v>0</v>
      </c>
    </row>
    <row r="39" ht="19.5" customHeight="1" spans="1:21">
      <c r="A39" s="76" t="s">
        <v>250</v>
      </c>
      <c r="B39" s="89" t="s">
        <v>251</v>
      </c>
      <c r="C39" s="61">
        <v>1036000</v>
      </c>
      <c r="D39" s="137">
        <v>0</v>
      </c>
      <c r="E39" s="137">
        <v>0</v>
      </c>
      <c r="F39" s="137">
        <v>0</v>
      </c>
      <c r="G39" s="137">
        <v>0</v>
      </c>
      <c r="H39" s="137">
        <v>1036000</v>
      </c>
      <c r="I39" s="137">
        <v>0</v>
      </c>
      <c r="J39" s="137">
        <v>0</v>
      </c>
      <c r="K39" s="137">
        <v>0</v>
      </c>
      <c r="L39" s="137">
        <v>0</v>
      </c>
      <c r="M39" s="137">
        <v>0</v>
      </c>
      <c r="N39" s="137">
        <v>1036000</v>
      </c>
      <c r="O39" s="137">
        <v>0</v>
      </c>
      <c r="P39" s="137">
        <v>0</v>
      </c>
      <c r="Q39" s="137">
        <v>0</v>
      </c>
      <c r="R39" s="137">
        <v>0</v>
      </c>
      <c r="S39" s="137">
        <v>0</v>
      </c>
      <c r="T39" s="137">
        <v>0</v>
      </c>
      <c r="U39" s="137">
        <v>0</v>
      </c>
    </row>
    <row r="40" ht="19.5" customHeight="1" spans="1:21">
      <c r="A40" s="76" t="s">
        <v>262</v>
      </c>
      <c r="B40" s="89" t="s">
        <v>263</v>
      </c>
      <c r="C40" s="61">
        <v>1939200</v>
      </c>
      <c r="D40" s="137">
        <v>0</v>
      </c>
      <c r="E40" s="137">
        <v>0</v>
      </c>
      <c r="F40" s="137">
        <v>0</v>
      </c>
      <c r="G40" s="137">
        <v>0</v>
      </c>
      <c r="H40" s="137">
        <v>1939200</v>
      </c>
      <c r="I40" s="137">
        <v>0</v>
      </c>
      <c r="J40" s="137">
        <v>1937200</v>
      </c>
      <c r="K40" s="137">
        <v>2000</v>
      </c>
      <c r="L40" s="137">
        <v>0</v>
      </c>
      <c r="M40" s="137">
        <v>0</v>
      </c>
      <c r="N40" s="137">
        <v>0</v>
      </c>
      <c r="O40" s="137">
        <v>0</v>
      </c>
      <c r="P40" s="137">
        <v>0</v>
      </c>
      <c r="Q40" s="137">
        <v>0</v>
      </c>
      <c r="R40" s="137">
        <v>0</v>
      </c>
      <c r="S40" s="137">
        <v>0</v>
      </c>
      <c r="T40" s="137">
        <v>0</v>
      </c>
      <c r="U40" s="137">
        <v>0</v>
      </c>
    </row>
    <row r="41" ht="19.5" customHeight="1" spans="1:21">
      <c r="A41" s="76" t="s">
        <v>230</v>
      </c>
      <c r="B41" s="89" t="s">
        <v>231</v>
      </c>
      <c r="C41" s="61">
        <v>10958000</v>
      </c>
      <c r="D41" s="137">
        <v>0</v>
      </c>
      <c r="E41" s="137">
        <v>0</v>
      </c>
      <c r="F41" s="137">
        <v>0</v>
      </c>
      <c r="G41" s="137">
        <v>0</v>
      </c>
      <c r="H41" s="137">
        <v>10958000</v>
      </c>
      <c r="I41" s="137">
        <v>0</v>
      </c>
      <c r="J41" s="137">
        <v>0</v>
      </c>
      <c r="K41" s="137">
        <v>0</v>
      </c>
      <c r="L41" s="137">
        <v>0</v>
      </c>
      <c r="M41" s="137">
        <v>0</v>
      </c>
      <c r="N41" s="137">
        <v>10958000</v>
      </c>
      <c r="O41" s="137">
        <v>0</v>
      </c>
      <c r="P41" s="137">
        <v>0</v>
      </c>
      <c r="Q41" s="137">
        <v>0</v>
      </c>
      <c r="R41" s="137">
        <v>0</v>
      </c>
      <c r="S41" s="137">
        <v>0</v>
      </c>
      <c r="T41" s="137">
        <v>0</v>
      </c>
      <c r="U41" s="137">
        <v>0</v>
      </c>
    </row>
    <row r="42" ht="19.5" customHeight="1" spans="1:21">
      <c r="A42" s="76" t="s">
        <v>238</v>
      </c>
      <c r="B42" s="89" t="s">
        <v>239</v>
      </c>
      <c r="C42" s="61">
        <v>150000</v>
      </c>
      <c r="D42" s="137">
        <v>0</v>
      </c>
      <c r="E42" s="137">
        <v>0</v>
      </c>
      <c r="F42" s="137">
        <v>0</v>
      </c>
      <c r="G42" s="137">
        <v>0</v>
      </c>
      <c r="H42" s="137">
        <v>150000</v>
      </c>
      <c r="I42" s="137">
        <v>0</v>
      </c>
      <c r="J42" s="137">
        <v>0</v>
      </c>
      <c r="K42" s="137">
        <v>0</v>
      </c>
      <c r="L42" s="137">
        <v>0</v>
      </c>
      <c r="M42" s="137">
        <v>0</v>
      </c>
      <c r="N42" s="137">
        <v>150000</v>
      </c>
      <c r="O42" s="137">
        <v>0</v>
      </c>
      <c r="P42" s="137">
        <v>0</v>
      </c>
      <c r="Q42" s="137">
        <v>0</v>
      </c>
      <c r="R42" s="137">
        <v>0</v>
      </c>
      <c r="S42" s="137">
        <v>0</v>
      </c>
      <c r="T42" s="137">
        <v>0</v>
      </c>
      <c r="U42" s="137">
        <v>0</v>
      </c>
    </row>
    <row r="43" ht="19.5" customHeight="1" spans="1:21">
      <c r="A43" s="76" t="s">
        <v>264</v>
      </c>
      <c r="B43" s="89" t="s">
        <v>265</v>
      </c>
      <c r="C43" s="61">
        <v>200000</v>
      </c>
      <c r="D43" s="137">
        <v>0</v>
      </c>
      <c r="E43" s="137">
        <v>0</v>
      </c>
      <c r="F43" s="137">
        <v>0</v>
      </c>
      <c r="G43" s="137">
        <v>0</v>
      </c>
      <c r="H43" s="137">
        <v>200000</v>
      </c>
      <c r="I43" s="137">
        <v>0</v>
      </c>
      <c r="J43" s="137">
        <v>0</v>
      </c>
      <c r="K43" s="137">
        <v>0</v>
      </c>
      <c r="L43" s="137">
        <v>0</v>
      </c>
      <c r="M43" s="137">
        <v>0</v>
      </c>
      <c r="N43" s="137">
        <v>200000</v>
      </c>
      <c r="O43" s="137">
        <v>0</v>
      </c>
      <c r="P43" s="137">
        <v>0</v>
      </c>
      <c r="Q43" s="137">
        <v>0</v>
      </c>
      <c r="R43" s="137">
        <v>0</v>
      </c>
      <c r="S43" s="137">
        <v>0</v>
      </c>
      <c r="T43" s="137">
        <v>0</v>
      </c>
      <c r="U43" s="137">
        <v>0</v>
      </c>
    </row>
    <row r="44" ht="19.5" customHeight="1" spans="1:21">
      <c r="A44" s="76" t="s">
        <v>266</v>
      </c>
      <c r="B44" s="89" t="s">
        <v>267</v>
      </c>
      <c r="C44" s="61">
        <v>1146000</v>
      </c>
      <c r="D44" s="137">
        <v>0</v>
      </c>
      <c r="E44" s="137">
        <v>0</v>
      </c>
      <c r="F44" s="137">
        <v>0</v>
      </c>
      <c r="G44" s="137">
        <v>0</v>
      </c>
      <c r="H44" s="137">
        <v>1146000</v>
      </c>
      <c r="I44" s="137">
        <v>0</v>
      </c>
      <c r="J44" s="137">
        <v>1146000</v>
      </c>
      <c r="K44" s="137">
        <v>0</v>
      </c>
      <c r="L44" s="137">
        <v>0</v>
      </c>
      <c r="M44" s="137">
        <v>0</v>
      </c>
      <c r="N44" s="137">
        <v>0</v>
      </c>
      <c r="O44" s="137">
        <v>0</v>
      </c>
      <c r="P44" s="137">
        <v>0</v>
      </c>
      <c r="Q44" s="137">
        <v>0</v>
      </c>
      <c r="R44" s="137">
        <v>0</v>
      </c>
      <c r="S44" s="137">
        <v>0</v>
      </c>
      <c r="T44" s="137">
        <v>0</v>
      </c>
      <c r="U44" s="137">
        <v>0</v>
      </c>
    </row>
    <row r="45" ht="19.5" customHeight="1" spans="1:21">
      <c r="A45" s="76" t="s">
        <v>268</v>
      </c>
      <c r="B45" s="89" t="s">
        <v>269</v>
      </c>
      <c r="C45" s="61">
        <v>15095400</v>
      </c>
      <c r="D45" s="137">
        <v>0</v>
      </c>
      <c r="E45" s="137">
        <v>0</v>
      </c>
      <c r="F45" s="137">
        <v>0</v>
      </c>
      <c r="G45" s="137">
        <v>0</v>
      </c>
      <c r="H45" s="137">
        <v>15095400</v>
      </c>
      <c r="I45" s="137">
        <v>0</v>
      </c>
      <c r="J45" s="137">
        <v>2901400</v>
      </c>
      <c r="K45" s="137">
        <v>0</v>
      </c>
      <c r="L45" s="137">
        <v>0</v>
      </c>
      <c r="M45" s="137">
        <v>0</v>
      </c>
      <c r="N45" s="137">
        <v>9194000</v>
      </c>
      <c r="O45" s="137">
        <v>0</v>
      </c>
      <c r="P45" s="137">
        <v>0</v>
      </c>
      <c r="Q45" s="137">
        <v>3000000</v>
      </c>
      <c r="R45" s="137">
        <v>0</v>
      </c>
      <c r="S45" s="137">
        <v>0</v>
      </c>
      <c r="T45" s="137">
        <v>0</v>
      </c>
      <c r="U45" s="137">
        <v>0</v>
      </c>
    </row>
    <row r="46" ht="19.5" customHeight="1" spans="1:21">
      <c r="A46" s="76" t="s">
        <v>230</v>
      </c>
      <c r="B46" s="89" t="s">
        <v>231</v>
      </c>
      <c r="C46" s="61">
        <v>6500000</v>
      </c>
      <c r="D46" s="137">
        <v>0</v>
      </c>
      <c r="E46" s="137">
        <v>0</v>
      </c>
      <c r="F46" s="137">
        <v>0</v>
      </c>
      <c r="G46" s="137">
        <v>0</v>
      </c>
      <c r="H46" s="137">
        <v>6500000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3500000</v>
      </c>
      <c r="O46" s="137">
        <v>0</v>
      </c>
      <c r="P46" s="137">
        <v>0</v>
      </c>
      <c r="Q46" s="137">
        <v>3000000</v>
      </c>
      <c r="R46" s="137">
        <v>0</v>
      </c>
      <c r="S46" s="137">
        <v>0</v>
      </c>
      <c r="T46" s="137">
        <v>0</v>
      </c>
      <c r="U46" s="137">
        <v>0</v>
      </c>
    </row>
    <row r="47" ht="19.5" customHeight="1" spans="1:21">
      <c r="A47" s="76" t="s">
        <v>223</v>
      </c>
      <c r="B47" s="89" t="s">
        <v>224</v>
      </c>
      <c r="C47" s="61">
        <v>300000</v>
      </c>
      <c r="D47" s="137">
        <v>0</v>
      </c>
      <c r="E47" s="137">
        <v>0</v>
      </c>
      <c r="F47" s="137">
        <v>0</v>
      </c>
      <c r="G47" s="137">
        <v>0</v>
      </c>
      <c r="H47" s="137">
        <v>300000</v>
      </c>
      <c r="I47" s="137">
        <v>0</v>
      </c>
      <c r="J47" s="137">
        <v>0</v>
      </c>
      <c r="K47" s="137">
        <v>0</v>
      </c>
      <c r="L47" s="137">
        <v>0</v>
      </c>
      <c r="M47" s="137">
        <v>0</v>
      </c>
      <c r="N47" s="137">
        <v>300000</v>
      </c>
      <c r="O47" s="137">
        <v>0</v>
      </c>
      <c r="P47" s="137">
        <v>0</v>
      </c>
      <c r="Q47" s="137">
        <v>0</v>
      </c>
      <c r="R47" s="137">
        <v>0</v>
      </c>
      <c r="S47" s="137">
        <v>0</v>
      </c>
      <c r="T47" s="137">
        <v>0</v>
      </c>
      <c r="U47" s="137">
        <v>0</v>
      </c>
    </row>
    <row r="48" ht="19.5" customHeight="1" spans="1:21">
      <c r="A48" s="76" t="s">
        <v>225</v>
      </c>
      <c r="B48" s="89" t="s">
        <v>226</v>
      </c>
      <c r="C48" s="61">
        <v>2201400</v>
      </c>
      <c r="D48" s="137">
        <v>0</v>
      </c>
      <c r="E48" s="137">
        <v>0</v>
      </c>
      <c r="F48" s="137">
        <v>0</v>
      </c>
      <c r="G48" s="137">
        <v>0</v>
      </c>
      <c r="H48" s="137">
        <v>2201400</v>
      </c>
      <c r="I48" s="137">
        <v>0</v>
      </c>
      <c r="J48" s="137">
        <v>2201400</v>
      </c>
      <c r="K48" s="137">
        <v>0</v>
      </c>
      <c r="L48" s="137">
        <v>0</v>
      </c>
      <c r="M48" s="137">
        <v>0</v>
      </c>
      <c r="N48" s="137">
        <v>0</v>
      </c>
      <c r="O48" s="137">
        <v>0</v>
      </c>
      <c r="P48" s="137">
        <v>0</v>
      </c>
      <c r="Q48" s="137">
        <v>0</v>
      </c>
      <c r="R48" s="137">
        <v>0</v>
      </c>
      <c r="S48" s="137">
        <v>0</v>
      </c>
      <c r="T48" s="137">
        <v>0</v>
      </c>
      <c r="U48" s="137">
        <v>0</v>
      </c>
    </row>
    <row r="49" ht="19.5" customHeight="1" spans="1:21">
      <c r="A49" s="76" t="s">
        <v>250</v>
      </c>
      <c r="B49" s="89" t="s">
        <v>251</v>
      </c>
      <c r="C49" s="61">
        <v>6094000</v>
      </c>
      <c r="D49" s="137">
        <v>0</v>
      </c>
      <c r="E49" s="137">
        <v>0</v>
      </c>
      <c r="F49" s="137">
        <v>0</v>
      </c>
      <c r="G49" s="137">
        <v>0</v>
      </c>
      <c r="H49" s="137">
        <v>6094000</v>
      </c>
      <c r="I49" s="137">
        <v>0</v>
      </c>
      <c r="J49" s="137">
        <v>700000</v>
      </c>
      <c r="K49" s="137">
        <v>0</v>
      </c>
      <c r="L49" s="137">
        <v>0</v>
      </c>
      <c r="M49" s="137">
        <v>0</v>
      </c>
      <c r="N49" s="137">
        <v>5394000</v>
      </c>
      <c r="O49" s="137">
        <v>0</v>
      </c>
      <c r="P49" s="137">
        <v>0</v>
      </c>
      <c r="Q49" s="137">
        <v>0</v>
      </c>
      <c r="R49" s="137">
        <v>0</v>
      </c>
      <c r="S49" s="137">
        <v>0</v>
      </c>
      <c r="T49" s="137">
        <v>0</v>
      </c>
      <c r="U49" s="137">
        <v>0</v>
      </c>
    </row>
    <row r="50" ht="19.5" customHeight="1" spans="1:21">
      <c r="A50" s="76" t="s">
        <v>270</v>
      </c>
      <c r="B50" s="89" t="s">
        <v>271</v>
      </c>
      <c r="C50" s="61">
        <v>5779200</v>
      </c>
      <c r="D50" s="137">
        <v>0</v>
      </c>
      <c r="E50" s="137">
        <v>0</v>
      </c>
      <c r="F50" s="137">
        <v>0</v>
      </c>
      <c r="G50" s="137">
        <v>0</v>
      </c>
      <c r="H50" s="137">
        <v>5779200</v>
      </c>
      <c r="I50" s="137">
        <v>0</v>
      </c>
      <c r="J50" s="137">
        <v>5779200</v>
      </c>
      <c r="K50" s="137">
        <v>0</v>
      </c>
      <c r="L50" s="137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v>0</v>
      </c>
      <c r="R50" s="137">
        <v>0</v>
      </c>
      <c r="S50" s="137">
        <v>0</v>
      </c>
      <c r="T50" s="137">
        <v>0</v>
      </c>
      <c r="U50" s="137">
        <v>0</v>
      </c>
    </row>
    <row r="51" ht="19.5" customHeight="1" spans="1:21">
      <c r="A51" s="76" t="s">
        <v>264</v>
      </c>
      <c r="B51" s="89" t="s">
        <v>265</v>
      </c>
      <c r="C51" s="61">
        <v>5779200</v>
      </c>
      <c r="D51" s="137">
        <v>0</v>
      </c>
      <c r="E51" s="137">
        <v>0</v>
      </c>
      <c r="F51" s="137">
        <v>0</v>
      </c>
      <c r="G51" s="137">
        <v>0</v>
      </c>
      <c r="H51" s="137">
        <v>5779200</v>
      </c>
      <c r="I51" s="137">
        <v>0</v>
      </c>
      <c r="J51" s="137">
        <v>5779200</v>
      </c>
      <c r="K51" s="137">
        <v>0</v>
      </c>
      <c r="L51" s="137">
        <v>0</v>
      </c>
      <c r="M51" s="137">
        <v>0</v>
      </c>
      <c r="N51" s="137">
        <v>0</v>
      </c>
      <c r="O51" s="137">
        <v>0</v>
      </c>
      <c r="P51" s="137">
        <v>0</v>
      </c>
      <c r="Q51" s="137">
        <v>0</v>
      </c>
      <c r="R51" s="137">
        <v>0</v>
      </c>
      <c r="S51" s="137">
        <v>0</v>
      </c>
      <c r="T51" s="137">
        <v>0</v>
      </c>
      <c r="U51" s="137">
        <v>0</v>
      </c>
    </row>
    <row r="52" ht="19.5" customHeight="1" spans="1:21">
      <c r="A52" s="76" t="s">
        <v>272</v>
      </c>
      <c r="B52" s="89" t="s">
        <v>168</v>
      </c>
      <c r="C52" s="61">
        <v>283539.2</v>
      </c>
      <c r="D52" s="137">
        <v>283539.2</v>
      </c>
      <c r="E52" s="137">
        <v>273279.2</v>
      </c>
      <c r="F52" s="137">
        <v>10260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137">
        <v>0</v>
      </c>
      <c r="Q52" s="137">
        <v>0</v>
      </c>
      <c r="R52" s="137">
        <v>0</v>
      </c>
      <c r="S52" s="137">
        <v>0</v>
      </c>
      <c r="T52" s="137">
        <v>0</v>
      </c>
      <c r="U52" s="137">
        <v>0</v>
      </c>
    </row>
    <row r="53" ht="19.5" customHeight="1" spans="1:21">
      <c r="A53" s="76" t="s">
        <v>273</v>
      </c>
      <c r="B53" s="89" t="s">
        <v>274</v>
      </c>
      <c r="C53" s="61">
        <v>283539.2</v>
      </c>
      <c r="D53" s="137">
        <v>283539.2</v>
      </c>
      <c r="E53" s="137">
        <v>273279.2</v>
      </c>
      <c r="F53" s="137">
        <v>10260</v>
      </c>
      <c r="G53" s="137">
        <v>0</v>
      </c>
      <c r="H53" s="137">
        <v>0</v>
      </c>
      <c r="I53" s="137">
        <v>0</v>
      </c>
      <c r="J53" s="137">
        <v>0</v>
      </c>
      <c r="K53" s="137">
        <v>0</v>
      </c>
      <c r="L53" s="137">
        <v>0</v>
      </c>
      <c r="M53" s="137">
        <v>0</v>
      </c>
      <c r="N53" s="137">
        <v>0</v>
      </c>
      <c r="O53" s="137">
        <v>0</v>
      </c>
      <c r="P53" s="137">
        <v>0</v>
      </c>
      <c r="Q53" s="137">
        <v>0</v>
      </c>
      <c r="R53" s="137">
        <v>0</v>
      </c>
      <c r="S53" s="137">
        <v>0</v>
      </c>
      <c r="T53" s="137">
        <v>0</v>
      </c>
      <c r="U53" s="137">
        <v>0</v>
      </c>
    </row>
    <row r="54" ht="19.5" customHeight="1" spans="1:21">
      <c r="A54" s="76" t="s">
        <v>275</v>
      </c>
      <c r="B54" s="89" t="s">
        <v>276</v>
      </c>
      <c r="C54" s="61">
        <v>283539.2</v>
      </c>
      <c r="D54" s="137">
        <v>283539.2</v>
      </c>
      <c r="E54" s="137">
        <v>273279.2</v>
      </c>
      <c r="F54" s="137">
        <v>10260</v>
      </c>
      <c r="G54" s="137">
        <v>0</v>
      </c>
      <c r="H54" s="137">
        <v>0</v>
      </c>
      <c r="I54" s="137">
        <v>0</v>
      </c>
      <c r="J54" s="137">
        <v>0</v>
      </c>
      <c r="K54" s="137">
        <v>0</v>
      </c>
      <c r="L54" s="137">
        <v>0</v>
      </c>
      <c r="M54" s="137">
        <v>0</v>
      </c>
      <c r="N54" s="137">
        <v>0</v>
      </c>
      <c r="O54" s="137">
        <v>0</v>
      </c>
      <c r="P54" s="137">
        <v>0</v>
      </c>
      <c r="Q54" s="137">
        <v>0</v>
      </c>
      <c r="R54" s="137">
        <v>0</v>
      </c>
      <c r="S54" s="137">
        <v>0</v>
      </c>
      <c r="T54" s="137">
        <v>0</v>
      </c>
      <c r="U54" s="137">
        <v>0</v>
      </c>
    </row>
  </sheetData>
  <sheetProtection formatCells="0" formatColumns="0" formatRows="0"/>
  <mergeCells count="4">
    <mergeCell ref="A3:U3"/>
    <mergeCell ref="A6:A8"/>
    <mergeCell ref="B6:B8"/>
    <mergeCell ref="C6:C8"/>
  </mergeCells>
  <printOptions horizontalCentered="1"/>
  <pageMargins left="0.24" right="0" top="0.59" bottom="0.51" header="0.51" footer="0.51"/>
  <pageSetup paperSize="9" scale="60" firstPageNumber="6" fitToWidth="0" fitToHeight="0" orientation="landscape" useFirstPageNumber="1" horizontalDpi="1" verticalDpi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showGridLines="0" showZeros="0" workbookViewId="0">
      <selection activeCell="A1" sqref="A1:R1"/>
    </sheetView>
  </sheetViews>
  <sheetFormatPr defaultColWidth="7.85714285714286" defaultRowHeight="12.75"/>
  <cols>
    <col min="1" max="1" width="14.7142857142857" style="94" customWidth="1"/>
    <col min="2" max="2" width="32.5714285714286" style="94" customWidth="1"/>
    <col min="3" max="18" width="13.1428571428571" style="94" customWidth="1"/>
    <col min="19" max="16384" width="7.85714285714286" style="94"/>
  </cols>
  <sheetData>
    <row r="1" ht="54.75" customHeight="1" spans="1:18">
      <c r="A1" s="95" t="s">
        <v>277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ht="21.6" customHeight="1" spans="1:18">
      <c r="A2" s="96" t="s">
        <v>278</v>
      </c>
      <c r="B2" s="96"/>
      <c r="C2" s="96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129" t="s">
        <v>121</v>
      </c>
    </row>
    <row r="3" ht="21.75" customHeight="1" spans="1:18">
      <c r="A3" s="12" t="s">
        <v>279</v>
      </c>
      <c r="B3" s="12" t="s">
        <v>280</v>
      </c>
      <c r="C3" s="101" t="s">
        <v>204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01"/>
      <c r="P3" s="101"/>
      <c r="Q3" s="101"/>
      <c r="R3" s="101"/>
    </row>
    <row r="4" ht="21.75" customHeight="1" spans="1:18">
      <c r="A4" s="12"/>
      <c r="B4" s="12"/>
      <c r="C4" s="12" t="s">
        <v>54</v>
      </c>
      <c r="D4" s="122" t="s">
        <v>206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01"/>
      <c r="P4" s="101"/>
      <c r="Q4" s="101"/>
      <c r="R4" s="101"/>
    </row>
    <row r="5" s="130" customFormat="1" ht="33" customHeight="1" spans="1:18">
      <c r="A5" s="12"/>
      <c r="B5" s="12"/>
      <c r="C5" s="12"/>
      <c r="D5" s="104" t="s">
        <v>281</v>
      </c>
      <c r="E5" s="104" t="s">
        <v>282</v>
      </c>
      <c r="F5" s="104" t="s">
        <v>283</v>
      </c>
      <c r="G5" s="104" t="s">
        <v>284</v>
      </c>
      <c r="H5" s="104" t="s">
        <v>285</v>
      </c>
      <c r="I5" s="104" t="s">
        <v>286</v>
      </c>
      <c r="J5" s="104" t="s">
        <v>287</v>
      </c>
      <c r="K5" s="104" t="s">
        <v>288</v>
      </c>
      <c r="L5" s="104" t="s">
        <v>289</v>
      </c>
      <c r="M5" s="104" t="s">
        <v>290</v>
      </c>
      <c r="N5" s="12" t="s">
        <v>291</v>
      </c>
      <c r="O5" s="12" t="s">
        <v>292</v>
      </c>
      <c r="P5" s="12" t="s">
        <v>293</v>
      </c>
      <c r="Q5" s="12" t="s">
        <v>294</v>
      </c>
      <c r="R5" s="12" t="s">
        <v>295</v>
      </c>
    </row>
    <row r="6" ht="22.5" customHeight="1" spans="1:18">
      <c r="A6" s="103" t="s">
        <v>64</v>
      </c>
      <c r="B6" s="104" t="s">
        <v>64</v>
      </c>
      <c r="C6" s="104">
        <v>1</v>
      </c>
      <c r="D6" s="104">
        <v>2</v>
      </c>
      <c r="E6" s="104">
        <v>3</v>
      </c>
      <c r="F6" s="104">
        <v>4</v>
      </c>
      <c r="G6" s="104">
        <v>5</v>
      </c>
      <c r="H6" s="104">
        <v>6</v>
      </c>
      <c r="I6" s="104">
        <v>7</v>
      </c>
      <c r="J6" s="104">
        <v>8</v>
      </c>
      <c r="K6" s="104">
        <v>9</v>
      </c>
      <c r="L6" s="104">
        <v>10</v>
      </c>
      <c r="M6" s="104">
        <v>11</v>
      </c>
      <c r="N6" s="104">
        <v>12</v>
      </c>
      <c r="O6" s="104">
        <v>13</v>
      </c>
      <c r="P6" s="104">
        <v>14</v>
      </c>
      <c r="Q6" s="104">
        <v>15</v>
      </c>
      <c r="R6" s="104">
        <v>16</v>
      </c>
    </row>
    <row r="7" s="65" customFormat="1" ht="22.5" customHeight="1" spans="1:18">
      <c r="A7" s="89"/>
      <c r="B7" s="76"/>
      <c r="C7" s="18">
        <v>6804697.6</v>
      </c>
      <c r="D7" s="77">
        <v>6804697.6</v>
      </c>
      <c r="E7" s="106">
        <v>3036988</v>
      </c>
      <c r="F7" s="107">
        <v>2186271.6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188227.2</v>
      </c>
      <c r="M7" s="107">
        <v>0</v>
      </c>
      <c r="N7" s="107">
        <v>27718.8</v>
      </c>
      <c r="O7" s="107">
        <v>569013.6</v>
      </c>
      <c r="P7" s="18">
        <v>0</v>
      </c>
      <c r="Q7" s="131">
        <v>796262.4</v>
      </c>
      <c r="R7" s="77">
        <v>216</v>
      </c>
    </row>
    <row r="8" ht="22.5" customHeight="1" spans="1:18">
      <c r="A8" s="89" t="s">
        <v>296</v>
      </c>
      <c r="B8" s="76" t="s">
        <v>297</v>
      </c>
      <c r="C8" s="18">
        <v>1276940</v>
      </c>
      <c r="D8" s="77">
        <v>1276940</v>
      </c>
      <c r="E8" s="106">
        <v>546026</v>
      </c>
      <c r="F8" s="107">
        <v>454666.8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33770.4</v>
      </c>
      <c r="M8" s="107">
        <v>0</v>
      </c>
      <c r="N8" s="107">
        <v>0</v>
      </c>
      <c r="O8" s="107">
        <v>101025.6</v>
      </c>
      <c r="P8" s="18">
        <v>0</v>
      </c>
      <c r="Q8" s="131">
        <v>141451.2</v>
      </c>
      <c r="R8" s="77">
        <v>0</v>
      </c>
    </row>
    <row r="9" ht="22.5" customHeight="1" spans="1:18">
      <c r="A9" s="89" t="s">
        <v>298</v>
      </c>
      <c r="B9" s="76" t="s">
        <v>299</v>
      </c>
      <c r="C9" s="18">
        <v>1276940</v>
      </c>
      <c r="D9" s="77">
        <v>1276940</v>
      </c>
      <c r="E9" s="106">
        <v>546026</v>
      </c>
      <c r="F9" s="107">
        <v>454666.8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33770.4</v>
      </c>
      <c r="M9" s="107">
        <v>0</v>
      </c>
      <c r="N9" s="107">
        <v>0</v>
      </c>
      <c r="O9" s="107">
        <v>101025.6</v>
      </c>
      <c r="P9" s="18">
        <v>0</v>
      </c>
      <c r="Q9" s="131">
        <v>141451.2</v>
      </c>
      <c r="R9" s="77">
        <v>0</v>
      </c>
    </row>
    <row r="10" ht="22.5" customHeight="1" spans="1:18">
      <c r="A10" s="89" t="s">
        <v>300</v>
      </c>
      <c r="B10" s="76" t="s">
        <v>301</v>
      </c>
      <c r="C10" s="18">
        <v>2119693</v>
      </c>
      <c r="D10" s="77">
        <v>2119693</v>
      </c>
      <c r="E10" s="106">
        <v>974773</v>
      </c>
      <c r="F10" s="107">
        <v>643438.8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60294</v>
      </c>
      <c r="M10" s="107">
        <v>0</v>
      </c>
      <c r="N10" s="107">
        <v>10976.4</v>
      </c>
      <c r="O10" s="107">
        <v>179157.6</v>
      </c>
      <c r="P10" s="18">
        <v>0</v>
      </c>
      <c r="Q10" s="131">
        <v>250885.2</v>
      </c>
      <c r="R10" s="77">
        <v>168</v>
      </c>
    </row>
    <row r="11" ht="22.5" customHeight="1" spans="1:18">
      <c r="A11" s="89" t="s">
        <v>302</v>
      </c>
      <c r="B11" s="76" t="s">
        <v>303</v>
      </c>
      <c r="C11" s="18">
        <v>2119693</v>
      </c>
      <c r="D11" s="77">
        <v>2119693</v>
      </c>
      <c r="E11" s="106">
        <v>974773</v>
      </c>
      <c r="F11" s="107">
        <v>643438.8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60294</v>
      </c>
      <c r="M11" s="107">
        <v>0</v>
      </c>
      <c r="N11" s="107">
        <v>10976.4</v>
      </c>
      <c r="O11" s="107">
        <v>179157.6</v>
      </c>
      <c r="P11" s="18">
        <v>0</v>
      </c>
      <c r="Q11" s="131">
        <v>250885.2</v>
      </c>
      <c r="R11" s="77">
        <v>168</v>
      </c>
    </row>
    <row r="12" ht="22.5" customHeight="1" spans="1:18">
      <c r="A12" s="89" t="s">
        <v>304</v>
      </c>
      <c r="B12" s="76" t="s">
        <v>305</v>
      </c>
      <c r="C12" s="18">
        <v>753090.6</v>
      </c>
      <c r="D12" s="77">
        <v>753090.6</v>
      </c>
      <c r="E12" s="106">
        <v>350493</v>
      </c>
      <c r="F12" s="107">
        <v>224265.6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21678</v>
      </c>
      <c r="M12" s="107">
        <v>0</v>
      </c>
      <c r="N12" s="107">
        <v>3898.8</v>
      </c>
      <c r="O12" s="107">
        <v>63584.4</v>
      </c>
      <c r="P12" s="18">
        <v>0</v>
      </c>
      <c r="Q12" s="131">
        <v>89122.8</v>
      </c>
      <c r="R12" s="77">
        <v>48</v>
      </c>
    </row>
    <row r="13" ht="22.5" customHeight="1" spans="1:18">
      <c r="A13" s="89" t="s">
        <v>306</v>
      </c>
      <c r="B13" s="76" t="s">
        <v>307</v>
      </c>
      <c r="C13" s="18">
        <v>230017.8</v>
      </c>
      <c r="D13" s="77">
        <v>230017.8</v>
      </c>
      <c r="E13" s="106">
        <v>111969</v>
      </c>
      <c r="F13" s="107">
        <v>63422.4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6925.2</v>
      </c>
      <c r="M13" s="107">
        <v>0</v>
      </c>
      <c r="N13" s="107">
        <v>1188</v>
      </c>
      <c r="O13" s="107">
        <v>19344</v>
      </c>
      <c r="P13" s="18">
        <v>0</v>
      </c>
      <c r="Q13" s="131">
        <v>27169.2</v>
      </c>
      <c r="R13" s="77">
        <v>0</v>
      </c>
    </row>
    <row r="14" ht="22.5" customHeight="1" spans="1:18">
      <c r="A14" s="89" t="s">
        <v>308</v>
      </c>
      <c r="B14" s="76" t="s">
        <v>309</v>
      </c>
      <c r="C14" s="18">
        <v>523072.8</v>
      </c>
      <c r="D14" s="77">
        <v>523072.8</v>
      </c>
      <c r="E14" s="106">
        <v>238524</v>
      </c>
      <c r="F14" s="107">
        <v>160843.2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14752.8</v>
      </c>
      <c r="M14" s="107">
        <v>0</v>
      </c>
      <c r="N14" s="107">
        <v>2710.8</v>
      </c>
      <c r="O14" s="107">
        <v>44240.4</v>
      </c>
      <c r="P14" s="18">
        <v>0</v>
      </c>
      <c r="Q14" s="131">
        <v>61953.6</v>
      </c>
      <c r="R14" s="77">
        <v>48</v>
      </c>
    </row>
    <row r="15" ht="22.5" customHeight="1" spans="1:18">
      <c r="A15" s="89" t="s">
        <v>310</v>
      </c>
      <c r="B15" s="76" t="s">
        <v>311</v>
      </c>
      <c r="C15" s="18">
        <v>2210704.8</v>
      </c>
      <c r="D15" s="77">
        <v>2210704.8</v>
      </c>
      <c r="E15" s="106">
        <v>963624</v>
      </c>
      <c r="F15" s="107">
        <v>725871.6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59986.8</v>
      </c>
      <c r="M15" s="107">
        <v>0</v>
      </c>
      <c r="N15" s="107">
        <v>11428.8</v>
      </c>
      <c r="O15" s="107">
        <v>187635.6</v>
      </c>
      <c r="P15" s="18">
        <v>0</v>
      </c>
      <c r="Q15" s="131">
        <v>262158</v>
      </c>
      <c r="R15" s="77">
        <v>0</v>
      </c>
    </row>
    <row r="16" ht="22.5" customHeight="1" spans="1:18">
      <c r="A16" s="89" t="s">
        <v>312</v>
      </c>
      <c r="B16" s="76" t="s">
        <v>313</v>
      </c>
      <c r="C16" s="18">
        <v>1648293.6</v>
      </c>
      <c r="D16" s="77">
        <v>1648293.6</v>
      </c>
      <c r="E16" s="106">
        <v>743262</v>
      </c>
      <c r="F16" s="107">
        <v>516595.2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45970.8</v>
      </c>
      <c r="M16" s="107">
        <v>0</v>
      </c>
      <c r="N16" s="107">
        <v>8522.4</v>
      </c>
      <c r="O16" s="107">
        <v>139182</v>
      </c>
      <c r="P16" s="18">
        <v>0</v>
      </c>
      <c r="Q16" s="131">
        <v>194761.2</v>
      </c>
      <c r="R16" s="77">
        <v>0</v>
      </c>
    </row>
    <row r="17" ht="22.5" customHeight="1" spans="1:18">
      <c r="A17" s="89" t="s">
        <v>314</v>
      </c>
      <c r="B17" s="76" t="s">
        <v>315</v>
      </c>
      <c r="C17" s="18">
        <v>562411.2</v>
      </c>
      <c r="D17" s="77">
        <v>562411.2</v>
      </c>
      <c r="E17" s="106">
        <v>220362</v>
      </c>
      <c r="F17" s="107">
        <v>209276.4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14016</v>
      </c>
      <c r="M17" s="107">
        <v>0</v>
      </c>
      <c r="N17" s="107">
        <v>2906.4</v>
      </c>
      <c r="O17" s="107">
        <v>48453.6</v>
      </c>
      <c r="P17" s="18">
        <v>0</v>
      </c>
      <c r="Q17" s="131">
        <v>67396.8</v>
      </c>
      <c r="R17" s="77">
        <v>0</v>
      </c>
    </row>
    <row r="18" ht="22.5" customHeight="1" spans="1:18">
      <c r="A18" s="89" t="s">
        <v>316</v>
      </c>
      <c r="B18" s="76" t="s">
        <v>317</v>
      </c>
      <c r="C18" s="18">
        <v>170990</v>
      </c>
      <c r="D18" s="77">
        <v>170990</v>
      </c>
      <c r="E18" s="106">
        <v>76388</v>
      </c>
      <c r="F18" s="107">
        <v>54998.4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4724.4</v>
      </c>
      <c r="M18" s="107">
        <v>0</v>
      </c>
      <c r="N18" s="107">
        <v>0</v>
      </c>
      <c r="O18" s="107">
        <v>14545.2</v>
      </c>
      <c r="P18" s="18">
        <v>0</v>
      </c>
      <c r="Q18" s="131">
        <v>20334</v>
      </c>
      <c r="R18" s="77">
        <v>0</v>
      </c>
    </row>
    <row r="19" ht="22.5" customHeight="1" spans="1:18">
      <c r="A19" s="89" t="s">
        <v>318</v>
      </c>
      <c r="B19" s="76" t="s">
        <v>319</v>
      </c>
      <c r="C19" s="18">
        <v>170990</v>
      </c>
      <c r="D19" s="77">
        <v>170990</v>
      </c>
      <c r="E19" s="106">
        <v>76388</v>
      </c>
      <c r="F19" s="107">
        <v>54998.4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4724.4</v>
      </c>
      <c r="M19" s="107">
        <v>0</v>
      </c>
      <c r="N19" s="107">
        <v>0</v>
      </c>
      <c r="O19" s="107">
        <v>14545.2</v>
      </c>
      <c r="P19" s="18">
        <v>0</v>
      </c>
      <c r="Q19" s="131">
        <v>20334</v>
      </c>
      <c r="R19" s="77">
        <v>0</v>
      </c>
    </row>
    <row r="20" ht="22.5" customHeight="1" spans="1:18">
      <c r="A20" s="89" t="s">
        <v>320</v>
      </c>
      <c r="B20" s="76" t="s">
        <v>321</v>
      </c>
      <c r="C20" s="18">
        <v>273279.2</v>
      </c>
      <c r="D20" s="77">
        <v>273279.2</v>
      </c>
      <c r="E20" s="106">
        <v>125684</v>
      </c>
      <c r="F20" s="107">
        <v>83030.4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7773.6</v>
      </c>
      <c r="M20" s="107">
        <v>0</v>
      </c>
      <c r="N20" s="107">
        <v>1414.8</v>
      </c>
      <c r="O20" s="107">
        <v>23065.2</v>
      </c>
      <c r="P20" s="18">
        <v>0</v>
      </c>
      <c r="Q20" s="131">
        <v>32311.2</v>
      </c>
      <c r="R20" s="77">
        <v>0</v>
      </c>
    </row>
    <row r="21" ht="22.5" customHeight="1" spans="1:18">
      <c r="A21" s="89" t="s">
        <v>322</v>
      </c>
      <c r="B21" s="76" t="s">
        <v>323</v>
      </c>
      <c r="C21" s="18">
        <v>273279.2</v>
      </c>
      <c r="D21" s="77">
        <v>273279.2</v>
      </c>
      <c r="E21" s="106">
        <v>125684</v>
      </c>
      <c r="F21" s="107">
        <v>83030.4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7773.6</v>
      </c>
      <c r="M21" s="107">
        <v>0</v>
      </c>
      <c r="N21" s="107">
        <v>1414.8</v>
      </c>
      <c r="O21" s="107">
        <v>23065.2</v>
      </c>
      <c r="P21" s="18">
        <v>0</v>
      </c>
      <c r="Q21" s="131">
        <v>32311.2</v>
      </c>
      <c r="R21" s="77">
        <v>0</v>
      </c>
    </row>
  </sheetData>
  <sheetProtection formatCells="0" formatColumns="0" formatRows="0"/>
  <mergeCells count="4">
    <mergeCell ref="A1:R1"/>
    <mergeCell ref="A3:A5"/>
    <mergeCell ref="B3:B5"/>
    <mergeCell ref="C4:C5"/>
  </mergeCells>
  <printOptions horizontalCentered="1"/>
  <pageMargins left="0.2" right="0.12" top="0.59" bottom="0.51" header="0.51" footer="0.51"/>
  <pageSetup paperSize="9" scale="80" firstPageNumber="7" fitToWidth="3" fitToHeight="0" orientation="landscape" useFirstPageNumber="1" horizontalDpi="1" verticalDpi="1"/>
  <headerFooter alignWithMargins="0"/>
  <colBreaks count="2" manualBreakCount="2">
    <brk id="20" max="1048575" man="1"/>
    <brk id="3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2"/>
  <sheetViews>
    <sheetView showGridLines="0" showZeros="0" workbookViewId="0">
      <selection activeCell="A1" sqref="A1:AD1"/>
    </sheetView>
  </sheetViews>
  <sheetFormatPr defaultColWidth="7.85714285714286" defaultRowHeight="12.75"/>
  <cols>
    <col min="1" max="1" width="17.4285714285714" style="94" customWidth="1"/>
    <col min="2" max="2" width="33.2857142857143" style="94" customWidth="1"/>
    <col min="3" max="30" width="10.1428571428571" style="94" customWidth="1"/>
    <col min="31" max="16384" width="7.85714285714286" style="94"/>
  </cols>
  <sheetData>
    <row r="1" ht="54.75" customHeight="1" spans="1:30">
      <c r="A1" s="95" t="s">
        <v>324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</row>
    <row r="2" ht="21.6" customHeight="1" spans="1:30">
      <c r="A2" s="96" t="s">
        <v>325</v>
      </c>
      <c r="B2" s="9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129" t="s">
        <v>121</v>
      </c>
    </row>
    <row r="3" ht="21.75" customHeight="1" spans="1:30">
      <c r="A3" s="12" t="s">
        <v>279</v>
      </c>
      <c r="B3" s="12" t="s">
        <v>280</v>
      </c>
      <c r="C3" s="121" t="s">
        <v>204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01"/>
    </row>
    <row r="4" ht="21.75" customHeight="1" spans="1:30">
      <c r="A4" s="12"/>
      <c r="B4" s="12"/>
      <c r="C4" s="122" t="s">
        <v>326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01"/>
    </row>
    <row r="5" ht="21.75" customHeight="1" spans="1:30">
      <c r="A5" s="12"/>
      <c r="B5" s="12"/>
      <c r="C5" s="12" t="s">
        <v>281</v>
      </c>
      <c r="D5" s="12" t="s">
        <v>327</v>
      </c>
      <c r="E5" s="123" t="s">
        <v>328</v>
      </c>
      <c r="F5" s="123" t="s">
        <v>329</v>
      </c>
      <c r="G5" s="123" t="s">
        <v>330</v>
      </c>
      <c r="H5" s="123" t="s">
        <v>331</v>
      </c>
      <c r="I5" s="123" t="s">
        <v>332</v>
      </c>
      <c r="J5" s="123" t="s">
        <v>333</v>
      </c>
      <c r="K5" s="104" t="s">
        <v>334</v>
      </c>
      <c r="L5" s="104" t="s">
        <v>335</v>
      </c>
      <c r="M5" s="104" t="s">
        <v>336</v>
      </c>
      <c r="N5" s="104" t="s">
        <v>337</v>
      </c>
      <c r="O5" s="126" t="s">
        <v>338</v>
      </c>
      <c r="P5" s="126" t="s">
        <v>339</v>
      </c>
      <c r="Q5" s="126" t="s">
        <v>340</v>
      </c>
      <c r="R5" s="126" t="s">
        <v>341</v>
      </c>
      <c r="S5" s="126" t="s">
        <v>342</v>
      </c>
      <c r="T5" s="227" t="s">
        <v>343</v>
      </c>
      <c r="U5" s="227" t="s">
        <v>344</v>
      </c>
      <c r="V5" s="126" t="s">
        <v>345</v>
      </c>
      <c r="W5" s="126" t="s">
        <v>346</v>
      </c>
      <c r="X5" s="126" t="s">
        <v>347</v>
      </c>
      <c r="Y5" s="227" t="s">
        <v>348</v>
      </c>
      <c r="Z5" s="227" t="s">
        <v>349</v>
      </c>
      <c r="AA5" s="126" t="s">
        <v>350</v>
      </c>
      <c r="AB5" s="126" t="s">
        <v>351</v>
      </c>
      <c r="AC5" s="126" t="s">
        <v>352</v>
      </c>
      <c r="AD5" s="123" t="s">
        <v>353</v>
      </c>
    </row>
    <row r="6" ht="48" customHeight="1" spans="1:30">
      <c r="A6" s="12"/>
      <c r="B6" s="12"/>
      <c r="C6" s="12"/>
      <c r="D6" s="12"/>
      <c r="E6" s="124"/>
      <c r="F6" s="124"/>
      <c r="G6" s="124"/>
      <c r="H6" s="124"/>
      <c r="I6" s="124"/>
      <c r="J6" s="124"/>
      <c r="K6" s="127"/>
      <c r="L6" s="127"/>
      <c r="M6" s="127"/>
      <c r="N6" s="127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4"/>
    </row>
    <row r="7" ht="18" customHeight="1" spans="1:30">
      <c r="A7" s="103" t="s">
        <v>64</v>
      </c>
      <c r="B7" s="104" t="s">
        <v>64</v>
      </c>
      <c r="C7" s="125">
        <v>1</v>
      </c>
      <c r="D7" s="105">
        <f>C7+1</f>
        <v>2</v>
      </c>
      <c r="E7" s="105">
        <f t="shared" ref="E7:AD7" si="0">D7+1</f>
        <v>3</v>
      </c>
      <c r="F7" s="105">
        <f t="shared" si="0"/>
        <v>4</v>
      </c>
      <c r="G7" s="105">
        <f t="shared" si="0"/>
        <v>5</v>
      </c>
      <c r="H7" s="105">
        <f t="shared" si="0"/>
        <v>6</v>
      </c>
      <c r="I7" s="105">
        <f t="shared" si="0"/>
        <v>7</v>
      </c>
      <c r="J7" s="105">
        <f t="shared" si="0"/>
        <v>8</v>
      </c>
      <c r="K7" s="105">
        <f t="shared" si="0"/>
        <v>9</v>
      </c>
      <c r="L7" s="105">
        <f t="shared" si="0"/>
        <v>10</v>
      </c>
      <c r="M7" s="105">
        <f t="shared" si="0"/>
        <v>11</v>
      </c>
      <c r="N7" s="105">
        <f t="shared" si="0"/>
        <v>12</v>
      </c>
      <c r="O7" s="105">
        <f t="shared" si="0"/>
        <v>13</v>
      </c>
      <c r="P7" s="105">
        <f t="shared" si="0"/>
        <v>14</v>
      </c>
      <c r="Q7" s="105">
        <f t="shared" si="0"/>
        <v>15</v>
      </c>
      <c r="R7" s="105">
        <f t="shared" si="0"/>
        <v>16</v>
      </c>
      <c r="S7" s="105">
        <f t="shared" si="0"/>
        <v>17</v>
      </c>
      <c r="T7" s="105">
        <f t="shared" si="0"/>
        <v>18</v>
      </c>
      <c r="U7" s="105">
        <f t="shared" si="0"/>
        <v>19</v>
      </c>
      <c r="V7" s="105">
        <f t="shared" si="0"/>
        <v>20</v>
      </c>
      <c r="W7" s="105">
        <f t="shared" si="0"/>
        <v>21</v>
      </c>
      <c r="X7" s="105">
        <f t="shared" si="0"/>
        <v>22</v>
      </c>
      <c r="Y7" s="105">
        <f t="shared" si="0"/>
        <v>23</v>
      </c>
      <c r="Z7" s="105">
        <f t="shared" si="0"/>
        <v>24</v>
      </c>
      <c r="AA7" s="105">
        <f t="shared" si="0"/>
        <v>25</v>
      </c>
      <c r="AB7" s="105">
        <f t="shared" si="0"/>
        <v>26</v>
      </c>
      <c r="AC7" s="105">
        <f t="shared" si="0"/>
        <v>27</v>
      </c>
      <c r="AD7" s="105">
        <f t="shared" si="0"/>
        <v>28</v>
      </c>
    </row>
    <row r="8" s="65" customFormat="1" ht="20.25" customHeight="1" spans="1:30">
      <c r="A8" s="89"/>
      <c r="B8" s="89"/>
      <c r="C8" s="107">
        <v>296400</v>
      </c>
      <c r="D8" s="107">
        <v>228400</v>
      </c>
      <c r="E8" s="107">
        <v>5000</v>
      </c>
      <c r="F8" s="107">
        <v>0</v>
      </c>
      <c r="G8" s="107">
        <v>2000</v>
      </c>
      <c r="H8" s="18">
        <v>1000</v>
      </c>
      <c r="I8" s="106">
        <v>4000</v>
      </c>
      <c r="J8" s="18">
        <v>1000</v>
      </c>
      <c r="K8" s="106">
        <v>0</v>
      </c>
      <c r="L8" s="18">
        <v>0</v>
      </c>
      <c r="M8" s="107">
        <v>30000</v>
      </c>
      <c r="N8" s="107">
        <v>0</v>
      </c>
      <c r="O8" s="18">
        <v>0</v>
      </c>
      <c r="P8" s="106">
        <v>0</v>
      </c>
      <c r="Q8" s="106">
        <v>0</v>
      </c>
      <c r="R8" s="107">
        <v>0</v>
      </c>
      <c r="S8" s="107">
        <v>5000</v>
      </c>
      <c r="T8" s="18">
        <v>0</v>
      </c>
      <c r="U8" s="106">
        <v>0</v>
      </c>
      <c r="V8" s="107">
        <v>0</v>
      </c>
      <c r="W8" s="107">
        <v>0</v>
      </c>
      <c r="X8" s="18">
        <v>0</v>
      </c>
      <c r="Y8" s="77">
        <v>0</v>
      </c>
      <c r="Z8" s="77">
        <v>10000</v>
      </c>
      <c r="AA8" s="18">
        <v>0</v>
      </c>
      <c r="AB8" s="18">
        <v>10000</v>
      </c>
      <c r="AC8" s="18">
        <v>0</v>
      </c>
      <c r="AD8" s="18">
        <v>0</v>
      </c>
    </row>
    <row r="9" ht="20.25" customHeight="1" spans="1:30">
      <c r="A9" s="89" t="s">
        <v>296</v>
      </c>
      <c r="B9" s="89" t="s">
        <v>297</v>
      </c>
      <c r="C9" s="107">
        <v>74100</v>
      </c>
      <c r="D9" s="107">
        <v>74100</v>
      </c>
      <c r="E9" s="107">
        <v>0</v>
      </c>
      <c r="F9" s="107">
        <v>0</v>
      </c>
      <c r="G9" s="107">
        <v>0</v>
      </c>
      <c r="H9" s="18">
        <v>0</v>
      </c>
      <c r="I9" s="106">
        <v>0</v>
      </c>
      <c r="J9" s="18">
        <v>0</v>
      </c>
      <c r="K9" s="106">
        <v>0</v>
      </c>
      <c r="L9" s="18">
        <v>0</v>
      </c>
      <c r="M9" s="107">
        <v>0</v>
      </c>
      <c r="N9" s="107">
        <v>0</v>
      </c>
      <c r="O9" s="18">
        <v>0</v>
      </c>
      <c r="P9" s="106">
        <v>0</v>
      </c>
      <c r="Q9" s="106">
        <v>0</v>
      </c>
      <c r="R9" s="107">
        <v>0</v>
      </c>
      <c r="S9" s="107">
        <v>0</v>
      </c>
      <c r="T9" s="18">
        <v>0</v>
      </c>
      <c r="U9" s="106">
        <v>0</v>
      </c>
      <c r="V9" s="107">
        <v>0</v>
      </c>
      <c r="W9" s="107">
        <v>0</v>
      </c>
      <c r="X9" s="18">
        <v>0</v>
      </c>
      <c r="Y9" s="77">
        <v>0</v>
      </c>
      <c r="Z9" s="77">
        <v>0</v>
      </c>
      <c r="AA9" s="18">
        <v>0</v>
      </c>
      <c r="AB9" s="18">
        <v>0</v>
      </c>
      <c r="AC9" s="18">
        <v>0</v>
      </c>
      <c r="AD9" s="18">
        <v>0</v>
      </c>
    </row>
    <row r="10" ht="20.25" customHeight="1" spans="1:30">
      <c r="A10" s="89" t="s">
        <v>298</v>
      </c>
      <c r="B10" s="89" t="s">
        <v>299</v>
      </c>
      <c r="C10" s="107">
        <v>74100</v>
      </c>
      <c r="D10" s="107">
        <v>74100</v>
      </c>
      <c r="E10" s="107">
        <v>0</v>
      </c>
      <c r="F10" s="107">
        <v>0</v>
      </c>
      <c r="G10" s="107">
        <v>0</v>
      </c>
      <c r="H10" s="18">
        <v>0</v>
      </c>
      <c r="I10" s="106">
        <v>0</v>
      </c>
      <c r="J10" s="18">
        <v>0</v>
      </c>
      <c r="K10" s="106">
        <v>0</v>
      </c>
      <c r="L10" s="18">
        <v>0</v>
      </c>
      <c r="M10" s="107">
        <v>0</v>
      </c>
      <c r="N10" s="107">
        <v>0</v>
      </c>
      <c r="O10" s="18">
        <v>0</v>
      </c>
      <c r="P10" s="106">
        <v>0</v>
      </c>
      <c r="Q10" s="106">
        <v>0</v>
      </c>
      <c r="R10" s="107">
        <v>0</v>
      </c>
      <c r="S10" s="107">
        <v>0</v>
      </c>
      <c r="T10" s="18">
        <v>0</v>
      </c>
      <c r="U10" s="106">
        <v>0</v>
      </c>
      <c r="V10" s="107">
        <v>0</v>
      </c>
      <c r="W10" s="107">
        <v>0</v>
      </c>
      <c r="X10" s="18">
        <v>0</v>
      </c>
      <c r="Y10" s="77">
        <v>0</v>
      </c>
      <c r="Z10" s="77">
        <v>0</v>
      </c>
      <c r="AA10" s="18">
        <v>0</v>
      </c>
      <c r="AB10" s="18">
        <v>0</v>
      </c>
      <c r="AC10" s="18">
        <v>0</v>
      </c>
      <c r="AD10" s="18">
        <v>0</v>
      </c>
    </row>
    <row r="11" ht="20.25" customHeight="1" spans="1:30">
      <c r="A11" s="89" t="s">
        <v>300</v>
      </c>
      <c r="B11" s="89" t="s">
        <v>301</v>
      </c>
      <c r="C11" s="107">
        <v>85500</v>
      </c>
      <c r="D11" s="107">
        <v>17500</v>
      </c>
      <c r="E11" s="107">
        <v>5000</v>
      </c>
      <c r="F11" s="107">
        <v>0</v>
      </c>
      <c r="G11" s="107">
        <v>2000</v>
      </c>
      <c r="H11" s="18">
        <v>1000</v>
      </c>
      <c r="I11" s="106">
        <v>4000</v>
      </c>
      <c r="J11" s="18">
        <v>1000</v>
      </c>
      <c r="K11" s="106">
        <v>0</v>
      </c>
      <c r="L11" s="18">
        <v>0</v>
      </c>
      <c r="M11" s="107">
        <v>30000</v>
      </c>
      <c r="N11" s="107">
        <v>0</v>
      </c>
      <c r="O11" s="18">
        <v>0</v>
      </c>
      <c r="P11" s="106">
        <v>0</v>
      </c>
      <c r="Q11" s="106">
        <v>0</v>
      </c>
      <c r="R11" s="107">
        <v>0</v>
      </c>
      <c r="S11" s="107">
        <v>5000</v>
      </c>
      <c r="T11" s="18">
        <v>0</v>
      </c>
      <c r="U11" s="106">
        <v>0</v>
      </c>
      <c r="V11" s="107">
        <v>0</v>
      </c>
      <c r="W11" s="107">
        <v>0</v>
      </c>
      <c r="X11" s="18">
        <v>0</v>
      </c>
      <c r="Y11" s="77">
        <v>0</v>
      </c>
      <c r="Z11" s="77">
        <v>10000</v>
      </c>
      <c r="AA11" s="18">
        <v>0</v>
      </c>
      <c r="AB11" s="18">
        <v>10000</v>
      </c>
      <c r="AC11" s="18">
        <v>0</v>
      </c>
      <c r="AD11" s="18">
        <v>0</v>
      </c>
    </row>
    <row r="12" ht="20.25" customHeight="1" spans="1:30">
      <c r="A12" s="89" t="s">
        <v>302</v>
      </c>
      <c r="B12" s="89" t="s">
        <v>303</v>
      </c>
      <c r="C12" s="107">
        <v>85500</v>
      </c>
      <c r="D12" s="107">
        <v>17500</v>
      </c>
      <c r="E12" s="107">
        <v>5000</v>
      </c>
      <c r="F12" s="107">
        <v>0</v>
      </c>
      <c r="G12" s="107">
        <v>2000</v>
      </c>
      <c r="H12" s="18">
        <v>1000</v>
      </c>
      <c r="I12" s="106">
        <v>4000</v>
      </c>
      <c r="J12" s="18">
        <v>1000</v>
      </c>
      <c r="K12" s="106">
        <v>0</v>
      </c>
      <c r="L12" s="18">
        <v>0</v>
      </c>
      <c r="M12" s="107">
        <v>30000</v>
      </c>
      <c r="N12" s="107">
        <v>0</v>
      </c>
      <c r="O12" s="18">
        <v>0</v>
      </c>
      <c r="P12" s="106">
        <v>0</v>
      </c>
      <c r="Q12" s="106">
        <v>0</v>
      </c>
      <c r="R12" s="107">
        <v>0</v>
      </c>
      <c r="S12" s="107">
        <v>5000</v>
      </c>
      <c r="T12" s="18">
        <v>0</v>
      </c>
      <c r="U12" s="106">
        <v>0</v>
      </c>
      <c r="V12" s="107">
        <v>0</v>
      </c>
      <c r="W12" s="107">
        <v>0</v>
      </c>
      <c r="X12" s="18">
        <v>0</v>
      </c>
      <c r="Y12" s="77">
        <v>0</v>
      </c>
      <c r="Z12" s="77">
        <v>10000</v>
      </c>
      <c r="AA12" s="18">
        <v>0</v>
      </c>
      <c r="AB12" s="18">
        <v>10000</v>
      </c>
      <c r="AC12" s="18">
        <v>0</v>
      </c>
      <c r="AD12" s="18">
        <v>0</v>
      </c>
    </row>
    <row r="13" ht="20.25" customHeight="1" spans="1:30">
      <c r="A13" s="89" t="s">
        <v>304</v>
      </c>
      <c r="B13" s="89" t="s">
        <v>305</v>
      </c>
      <c r="C13" s="107">
        <v>27360</v>
      </c>
      <c r="D13" s="107">
        <v>27360</v>
      </c>
      <c r="E13" s="107">
        <v>0</v>
      </c>
      <c r="F13" s="107">
        <v>0</v>
      </c>
      <c r="G13" s="107">
        <v>0</v>
      </c>
      <c r="H13" s="18">
        <v>0</v>
      </c>
      <c r="I13" s="106">
        <v>0</v>
      </c>
      <c r="J13" s="18">
        <v>0</v>
      </c>
      <c r="K13" s="106">
        <v>0</v>
      </c>
      <c r="L13" s="18">
        <v>0</v>
      </c>
      <c r="M13" s="107">
        <v>0</v>
      </c>
      <c r="N13" s="107">
        <v>0</v>
      </c>
      <c r="O13" s="18">
        <v>0</v>
      </c>
      <c r="P13" s="106">
        <v>0</v>
      </c>
      <c r="Q13" s="106">
        <v>0</v>
      </c>
      <c r="R13" s="107">
        <v>0</v>
      </c>
      <c r="S13" s="107">
        <v>0</v>
      </c>
      <c r="T13" s="18">
        <v>0</v>
      </c>
      <c r="U13" s="106">
        <v>0</v>
      </c>
      <c r="V13" s="107">
        <v>0</v>
      </c>
      <c r="W13" s="107">
        <v>0</v>
      </c>
      <c r="X13" s="18">
        <v>0</v>
      </c>
      <c r="Y13" s="77">
        <v>0</v>
      </c>
      <c r="Z13" s="77">
        <v>0</v>
      </c>
      <c r="AA13" s="18">
        <v>0</v>
      </c>
      <c r="AB13" s="18">
        <v>0</v>
      </c>
      <c r="AC13" s="18">
        <v>0</v>
      </c>
      <c r="AD13" s="18">
        <v>0</v>
      </c>
    </row>
    <row r="14" ht="20.25" customHeight="1" spans="1:30">
      <c r="A14" s="89" t="s">
        <v>306</v>
      </c>
      <c r="B14" s="89" t="s">
        <v>307</v>
      </c>
      <c r="C14" s="107">
        <v>6840</v>
      </c>
      <c r="D14" s="107">
        <v>6840</v>
      </c>
      <c r="E14" s="107">
        <v>0</v>
      </c>
      <c r="F14" s="107">
        <v>0</v>
      </c>
      <c r="G14" s="107">
        <v>0</v>
      </c>
      <c r="H14" s="18">
        <v>0</v>
      </c>
      <c r="I14" s="106">
        <v>0</v>
      </c>
      <c r="J14" s="18">
        <v>0</v>
      </c>
      <c r="K14" s="106">
        <v>0</v>
      </c>
      <c r="L14" s="18">
        <v>0</v>
      </c>
      <c r="M14" s="107">
        <v>0</v>
      </c>
      <c r="N14" s="107">
        <v>0</v>
      </c>
      <c r="O14" s="18">
        <v>0</v>
      </c>
      <c r="P14" s="106">
        <v>0</v>
      </c>
      <c r="Q14" s="106">
        <v>0</v>
      </c>
      <c r="R14" s="107">
        <v>0</v>
      </c>
      <c r="S14" s="107">
        <v>0</v>
      </c>
      <c r="T14" s="18">
        <v>0</v>
      </c>
      <c r="U14" s="106">
        <v>0</v>
      </c>
      <c r="V14" s="107">
        <v>0</v>
      </c>
      <c r="W14" s="107">
        <v>0</v>
      </c>
      <c r="X14" s="18">
        <v>0</v>
      </c>
      <c r="Y14" s="77">
        <v>0</v>
      </c>
      <c r="Z14" s="77">
        <v>0</v>
      </c>
      <c r="AA14" s="18">
        <v>0</v>
      </c>
      <c r="AB14" s="18">
        <v>0</v>
      </c>
      <c r="AC14" s="18">
        <v>0</v>
      </c>
      <c r="AD14" s="18">
        <v>0</v>
      </c>
    </row>
    <row r="15" ht="20.25" customHeight="1" spans="1:30">
      <c r="A15" s="89" t="s">
        <v>308</v>
      </c>
      <c r="B15" s="89" t="s">
        <v>309</v>
      </c>
      <c r="C15" s="107">
        <v>20520</v>
      </c>
      <c r="D15" s="107">
        <v>20520</v>
      </c>
      <c r="E15" s="107">
        <v>0</v>
      </c>
      <c r="F15" s="107">
        <v>0</v>
      </c>
      <c r="G15" s="107">
        <v>0</v>
      </c>
      <c r="H15" s="18">
        <v>0</v>
      </c>
      <c r="I15" s="106">
        <v>0</v>
      </c>
      <c r="J15" s="18">
        <v>0</v>
      </c>
      <c r="K15" s="106">
        <v>0</v>
      </c>
      <c r="L15" s="18">
        <v>0</v>
      </c>
      <c r="M15" s="107">
        <v>0</v>
      </c>
      <c r="N15" s="107">
        <v>0</v>
      </c>
      <c r="O15" s="18">
        <v>0</v>
      </c>
      <c r="P15" s="106">
        <v>0</v>
      </c>
      <c r="Q15" s="106">
        <v>0</v>
      </c>
      <c r="R15" s="107">
        <v>0</v>
      </c>
      <c r="S15" s="107">
        <v>0</v>
      </c>
      <c r="T15" s="18">
        <v>0</v>
      </c>
      <c r="U15" s="106">
        <v>0</v>
      </c>
      <c r="V15" s="107">
        <v>0</v>
      </c>
      <c r="W15" s="107">
        <v>0</v>
      </c>
      <c r="X15" s="18">
        <v>0</v>
      </c>
      <c r="Y15" s="77">
        <v>0</v>
      </c>
      <c r="Z15" s="77">
        <v>0</v>
      </c>
      <c r="AA15" s="18">
        <v>0</v>
      </c>
      <c r="AB15" s="18">
        <v>0</v>
      </c>
      <c r="AC15" s="18">
        <v>0</v>
      </c>
      <c r="AD15" s="18">
        <v>0</v>
      </c>
    </row>
    <row r="16" ht="20.25" customHeight="1" spans="1:30">
      <c r="A16" s="89" t="s">
        <v>310</v>
      </c>
      <c r="B16" s="89" t="s">
        <v>311</v>
      </c>
      <c r="C16" s="107">
        <v>92340</v>
      </c>
      <c r="D16" s="107">
        <v>92340</v>
      </c>
      <c r="E16" s="107">
        <v>0</v>
      </c>
      <c r="F16" s="107">
        <v>0</v>
      </c>
      <c r="G16" s="107">
        <v>0</v>
      </c>
      <c r="H16" s="18">
        <v>0</v>
      </c>
      <c r="I16" s="106">
        <v>0</v>
      </c>
      <c r="J16" s="18">
        <v>0</v>
      </c>
      <c r="K16" s="106">
        <v>0</v>
      </c>
      <c r="L16" s="18">
        <v>0</v>
      </c>
      <c r="M16" s="107">
        <v>0</v>
      </c>
      <c r="N16" s="107">
        <v>0</v>
      </c>
      <c r="O16" s="18">
        <v>0</v>
      </c>
      <c r="P16" s="106">
        <v>0</v>
      </c>
      <c r="Q16" s="106">
        <v>0</v>
      </c>
      <c r="R16" s="107">
        <v>0</v>
      </c>
      <c r="S16" s="107">
        <v>0</v>
      </c>
      <c r="T16" s="18">
        <v>0</v>
      </c>
      <c r="U16" s="106">
        <v>0</v>
      </c>
      <c r="V16" s="107">
        <v>0</v>
      </c>
      <c r="W16" s="107">
        <v>0</v>
      </c>
      <c r="X16" s="18">
        <v>0</v>
      </c>
      <c r="Y16" s="77">
        <v>0</v>
      </c>
      <c r="Z16" s="77">
        <v>0</v>
      </c>
      <c r="AA16" s="18">
        <v>0</v>
      </c>
      <c r="AB16" s="18">
        <v>0</v>
      </c>
      <c r="AC16" s="18">
        <v>0</v>
      </c>
      <c r="AD16" s="18">
        <v>0</v>
      </c>
    </row>
    <row r="17" ht="20.25" customHeight="1" spans="1:30">
      <c r="A17" s="89" t="s">
        <v>314</v>
      </c>
      <c r="B17" s="89" t="s">
        <v>315</v>
      </c>
      <c r="C17" s="107">
        <v>27360</v>
      </c>
      <c r="D17" s="107">
        <v>27360</v>
      </c>
      <c r="E17" s="107">
        <v>0</v>
      </c>
      <c r="F17" s="107">
        <v>0</v>
      </c>
      <c r="G17" s="107">
        <v>0</v>
      </c>
      <c r="H17" s="18">
        <v>0</v>
      </c>
      <c r="I17" s="106">
        <v>0</v>
      </c>
      <c r="J17" s="18">
        <v>0</v>
      </c>
      <c r="K17" s="106">
        <v>0</v>
      </c>
      <c r="L17" s="18">
        <v>0</v>
      </c>
      <c r="M17" s="107">
        <v>0</v>
      </c>
      <c r="N17" s="107">
        <v>0</v>
      </c>
      <c r="O17" s="18">
        <v>0</v>
      </c>
      <c r="P17" s="106">
        <v>0</v>
      </c>
      <c r="Q17" s="106">
        <v>0</v>
      </c>
      <c r="R17" s="107">
        <v>0</v>
      </c>
      <c r="S17" s="107">
        <v>0</v>
      </c>
      <c r="T17" s="18">
        <v>0</v>
      </c>
      <c r="U17" s="106">
        <v>0</v>
      </c>
      <c r="V17" s="107">
        <v>0</v>
      </c>
      <c r="W17" s="107">
        <v>0</v>
      </c>
      <c r="X17" s="18">
        <v>0</v>
      </c>
      <c r="Y17" s="77">
        <v>0</v>
      </c>
      <c r="Z17" s="77">
        <v>0</v>
      </c>
      <c r="AA17" s="18">
        <v>0</v>
      </c>
      <c r="AB17" s="18">
        <v>0</v>
      </c>
      <c r="AC17" s="18">
        <v>0</v>
      </c>
      <c r="AD17" s="18">
        <v>0</v>
      </c>
    </row>
    <row r="18" ht="20.25" customHeight="1" spans="1:30">
      <c r="A18" s="89" t="s">
        <v>312</v>
      </c>
      <c r="B18" s="89" t="s">
        <v>313</v>
      </c>
      <c r="C18" s="107">
        <v>64980</v>
      </c>
      <c r="D18" s="107">
        <v>64980</v>
      </c>
      <c r="E18" s="107">
        <v>0</v>
      </c>
      <c r="F18" s="107">
        <v>0</v>
      </c>
      <c r="G18" s="107">
        <v>0</v>
      </c>
      <c r="H18" s="18">
        <v>0</v>
      </c>
      <c r="I18" s="106">
        <v>0</v>
      </c>
      <c r="J18" s="18">
        <v>0</v>
      </c>
      <c r="K18" s="106">
        <v>0</v>
      </c>
      <c r="L18" s="18">
        <v>0</v>
      </c>
      <c r="M18" s="107">
        <v>0</v>
      </c>
      <c r="N18" s="107">
        <v>0</v>
      </c>
      <c r="O18" s="18">
        <v>0</v>
      </c>
      <c r="P18" s="106">
        <v>0</v>
      </c>
      <c r="Q18" s="106">
        <v>0</v>
      </c>
      <c r="R18" s="107">
        <v>0</v>
      </c>
      <c r="S18" s="107">
        <v>0</v>
      </c>
      <c r="T18" s="18">
        <v>0</v>
      </c>
      <c r="U18" s="106">
        <v>0</v>
      </c>
      <c r="V18" s="107">
        <v>0</v>
      </c>
      <c r="W18" s="107">
        <v>0</v>
      </c>
      <c r="X18" s="18">
        <v>0</v>
      </c>
      <c r="Y18" s="77">
        <v>0</v>
      </c>
      <c r="Z18" s="77">
        <v>0</v>
      </c>
      <c r="AA18" s="18">
        <v>0</v>
      </c>
      <c r="AB18" s="18">
        <v>0</v>
      </c>
      <c r="AC18" s="18">
        <v>0</v>
      </c>
      <c r="AD18" s="18">
        <v>0</v>
      </c>
    </row>
    <row r="19" ht="20.25" customHeight="1" spans="1:30">
      <c r="A19" s="89" t="s">
        <v>316</v>
      </c>
      <c r="B19" s="89" t="s">
        <v>317</v>
      </c>
      <c r="C19" s="107">
        <v>6840</v>
      </c>
      <c r="D19" s="107">
        <v>6840</v>
      </c>
      <c r="E19" s="107">
        <v>0</v>
      </c>
      <c r="F19" s="107">
        <v>0</v>
      </c>
      <c r="G19" s="107">
        <v>0</v>
      </c>
      <c r="H19" s="18">
        <v>0</v>
      </c>
      <c r="I19" s="106">
        <v>0</v>
      </c>
      <c r="J19" s="18">
        <v>0</v>
      </c>
      <c r="K19" s="106">
        <v>0</v>
      </c>
      <c r="L19" s="18">
        <v>0</v>
      </c>
      <c r="M19" s="107">
        <v>0</v>
      </c>
      <c r="N19" s="107">
        <v>0</v>
      </c>
      <c r="O19" s="18">
        <v>0</v>
      </c>
      <c r="P19" s="106">
        <v>0</v>
      </c>
      <c r="Q19" s="106">
        <v>0</v>
      </c>
      <c r="R19" s="107">
        <v>0</v>
      </c>
      <c r="S19" s="107">
        <v>0</v>
      </c>
      <c r="T19" s="18">
        <v>0</v>
      </c>
      <c r="U19" s="106">
        <v>0</v>
      </c>
      <c r="V19" s="107">
        <v>0</v>
      </c>
      <c r="W19" s="107">
        <v>0</v>
      </c>
      <c r="X19" s="18">
        <v>0</v>
      </c>
      <c r="Y19" s="77">
        <v>0</v>
      </c>
      <c r="Z19" s="77">
        <v>0</v>
      </c>
      <c r="AA19" s="18">
        <v>0</v>
      </c>
      <c r="AB19" s="18">
        <v>0</v>
      </c>
      <c r="AC19" s="18">
        <v>0</v>
      </c>
      <c r="AD19" s="18">
        <v>0</v>
      </c>
    </row>
    <row r="20" ht="20.25" customHeight="1" spans="1:30">
      <c r="A20" s="89" t="s">
        <v>318</v>
      </c>
      <c r="B20" s="89" t="s">
        <v>319</v>
      </c>
      <c r="C20" s="107">
        <v>6840</v>
      </c>
      <c r="D20" s="107">
        <v>6840</v>
      </c>
      <c r="E20" s="107">
        <v>0</v>
      </c>
      <c r="F20" s="107">
        <v>0</v>
      </c>
      <c r="G20" s="107">
        <v>0</v>
      </c>
      <c r="H20" s="18">
        <v>0</v>
      </c>
      <c r="I20" s="106">
        <v>0</v>
      </c>
      <c r="J20" s="18">
        <v>0</v>
      </c>
      <c r="K20" s="106">
        <v>0</v>
      </c>
      <c r="L20" s="18">
        <v>0</v>
      </c>
      <c r="M20" s="107">
        <v>0</v>
      </c>
      <c r="N20" s="107">
        <v>0</v>
      </c>
      <c r="O20" s="18">
        <v>0</v>
      </c>
      <c r="P20" s="106">
        <v>0</v>
      </c>
      <c r="Q20" s="106">
        <v>0</v>
      </c>
      <c r="R20" s="107">
        <v>0</v>
      </c>
      <c r="S20" s="107">
        <v>0</v>
      </c>
      <c r="T20" s="18">
        <v>0</v>
      </c>
      <c r="U20" s="106">
        <v>0</v>
      </c>
      <c r="V20" s="107">
        <v>0</v>
      </c>
      <c r="W20" s="107">
        <v>0</v>
      </c>
      <c r="X20" s="18">
        <v>0</v>
      </c>
      <c r="Y20" s="77">
        <v>0</v>
      </c>
      <c r="Z20" s="77">
        <v>0</v>
      </c>
      <c r="AA20" s="18">
        <v>0</v>
      </c>
      <c r="AB20" s="18">
        <v>0</v>
      </c>
      <c r="AC20" s="18">
        <v>0</v>
      </c>
      <c r="AD20" s="18">
        <v>0</v>
      </c>
    </row>
    <row r="21" ht="20.25" customHeight="1" spans="1:30">
      <c r="A21" s="89" t="s">
        <v>320</v>
      </c>
      <c r="B21" s="89" t="s">
        <v>321</v>
      </c>
      <c r="C21" s="107">
        <v>10260</v>
      </c>
      <c r="D21" s="107">
        <v>10260</v>
      </c>
      <c r="E21" s="107">
        <v>0</v>
      </c>
      <c r="F21" s="107">
        <v>0</v>
      </c>
      <c r="G21" s="107">
        <v>0</v>
      </c>
      <c r="H21" s="18">
        <v>0</v>
      </c>
      <c r="I21" s="106">
        <v>0</v>
      </c>
      <c r="J21" s="18">
        <v>0</v>
      </c>
      <c r="K21" s="106">
        <v>0</v>
      </c>
      <c r="L21" s="18">
        <v>0</v>
      </c>
      <c r="M21" s="107">
        <v>0</v>
      </c>
      <c r="N21" s="107">
        <v>0</v>
      </c>
      <c r="O21" s="18">
        <v>0</v>
      </c>
      <c r="P21" s="106">
        <v>0</v>
      </c>
      <c r="Q21" s="106">
        <v>0</v>
      </c>
      <c r="R21" s="107">
        <v>0</v>
      </c>
      <c r="S21" s="107">
        <v>0</v>
      </c>
      <c r="T21" s="18">
        <v>0</v>
      </c>
      <c r="U21" s="106">
        <v>0</v>
      </c>
      <c r="V21" s="107">
        <v>0</v>
      </c>
      <c r="W21" s="107">
        <v>0</v>
      </c>
      <c r="X21" s="18">
        <v>0</v>
      </c>
      <c r="Y21" s="77">
        <v>0</v>
      </c>
      <c r="Z21" s="77">
        <v>0</v>
      </c>
      <c r="AA21" s="18">
        <v>0</v>
      </c>
      <c r="AB21" s="18">
        <v>0</v>
      </c>
      <c r="AC21" s="18">
        <v>0</v>
      </c>
      <c r="AD21" s="18">
        <v>0</v>
      </c>
    </row>
    <row r="22" ht="20.25" customHeight="1" spans="1:30">
      <c r="A22" s="89" t="s">
        <v>322</v>
      </c>
      <c r="B22" s="89" t="s">
        <v>323</v>
      </c>
      <c r="C22" s="107">
        <v>10260</v>
      </c>
      <c r="D22" s="107">
        <v>10260</v>
      </c>
      <c r="E22" s="107">
        <v>0</v>
      </c>
      <c r="F22" s="107">
        <v>0</v>
      </c>
      <c r="G22" s="107">
        <v>0</v>
      </c>
      <c r="H22" s="18">
        <v>0</v>
      </c>
      <c r="I22" s="106">
        <v>0</v>
      </c>
      <c r="J22" s="18">
        <v>0</v>
      </c>
      <c r="K22" s="106">
        <v>0</v>
      </c>
      <c r="L22" s="18">
        <v>0</v>
      </c>
      <c r="M22" s="107">
        <v>0</v>
      </c>
      <c r="N22" s="107">
        <v>0</v>
      </c>
      <c r="O22" s="18">
        <v>0</v>
      </c>
      <c r="P22" s="106">
        <v>0</v>
      </c>
      <c r="Q22" s="106">
        <v>0</v>
      </c>
      <c r="R22" s="107">
        <v>0</v>
      </c>
      <c r="S22" s="107">
        <v>0</v>
      </c>
      <c r="T22" s="18">
        <v>0</v>
      </c>
      <c r="U22" s="106">
        <v>0</v>
      </c>
      <c r="V22" s="107">
        <v>0</v>
      </c>
      <c r="W22" s="107">
        <v>0</v>
      </c>
      <c r="X22" s="18">
        <v>0</v>
      </c>
      <c r="Y22" s="77">
        <v>0</v>
      </c>
      <c r="Z22" s="77">
        <v>0</v>
      </c>
      <c r="AA22" s="18">
        <v>0</v>
      </c>
      <c r="AB22" s="18">
        <v>0</v>
      </c>
      <c r="AC22" s="18">
        <v>0</v>
      </c>
      <c r="AD22" s="18">
        <v>0</v>
      </c>
    </row>
  </sheetData>
  <sheetProtection formatCells="0" formatColumns="0" formatRows="0"/>
  <mergeCells count="31">
    <mergeCell ref="A1:AD1"/>
    <mergeCell ref="A3:A6"/>
    <mergeCell ref="B3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</mergeCells>
  <pageMargins left="0.7" right="0.7" top="0.75" bottom="0.75" header="0.3" footer="0.3"/>
  <pageSetup paperSize="9" scale="3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showGridLines="0" showZeros="0" workbookViewId="0">
      <selection activeCell="A1" sqref="A1:O1"/>
    </sheetView>
  </sheetViews>
  <sheetFormatPr defaultColWidth="7.85714285714286" defaultRowHeight="12.75"/>
  <cols>
    <col min="1" max="1" width="14.1428571428571" style="21" customWidth="1"/>
    <col min="2" max="2" width="29.4285714285714" style="21" customWidth="1"/>
    <col min="3" max="3" width="16" style="21" customWidth="1"/>
    <col min="4" max="4" width="12.8571428571429" style="21" customWidth="1"/>
    <col min="5" max="14" width="11.7142857142857" style="21" customWidth="1"/>
    <col min="15" max="15" width="14.5714285714286" style="21" customWidth="1"/>
    <col min="16" max="16384" width="7.85714285714286" style="21"/>
  </cols>
  <sheetData>
    <row r="1" ht="54.75" customHeight="1" spans="1:15">
      <c r="A1" s="66" t="s">
        <v>354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ht="21.6" customHeight="1" spans="1:15">
      <c r="A2" s="67" t="s">
        <v>355</v>
      </c>
      <c r="B2" s="67"/>
      <c r="C2" s="109"/>
      <c r="D2" s="109"/>
      <c r="E2" s="109"/>
      <c r="F2" s="109"/>
      <c r="G2" s="109"/>
      <c r="H2" s="109"/>
      <c r="I2" s="118"/>
      <c r="J2" s="118"/>
      <c r="K2" s="118"/>
      <c r="L2" s="118"/>
      <c r="M2" s="118"/>
      <c r="N2" s="118"/>
      <c r="O2" s="119" t="s">
        <v>121</v>
      </c>
    </row>
    <row r="3" ht="21.75" customHeight="1" spans="1:15">
      <c r="A3" s="25" t="s">
        <v>279</v>
      </c>
      <c r="B3" s="25" t="s">
        <v>280</v>
      </c>
      <c r="C3" s="110" t="s">
        <v>204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20"/>
    </row>
    <row r="4" ht="21.75" customHeight="1" spans="1:15">
      <c r="A4" s="25"/>
      <c r="B4" s="25"/>
      <c r="C4" s="111" t="s">
        <v>356</v>
      </c>
      <c r="D4" s="111"/>
      <c r="E4" s="111"/>
      <c r="F4" s="111"/>
      <c r="G4" s="111"/>
      <c r="H4" s="112"/>
      <c r="I4" s="111"/>
      <c r="J4" s="111"/>
      <c r="K4" s="111"/>
      <c r="L4" s="111"/>
      <c r="M4" s="111"/>
      <c r="N4" s="111"/>
      <c r="O4" s="111"/>
    </row>
    <row r="5" ht="21.75" customHeight="1" spans="1:15">
      <c r="A5" s="25"/>
      <c r="B5" s="25"/>
      <c r="C5" s="25" t="s">
        <v>202</v>
      </c>
      <c r="D5" s="82" t="s">
        <v>357</v>
      </c>
      <c r="E5" s="82"/>
      <c r="F5" s="82"/>
      <c r="G5" s="82"/>
      <c r="H5" s="113" t="s">
        <v>358</v>
      </c>
      <c r="I5" s="25" t="s">
        <v>359</v>
      </c>
      <c r="J5" s="25" t="s">
        <v>360</v>
      </c>
      <c r="K5" s="25" t="s">
        <v>361</v>
      </c>
      <c r="L5" s="25" t="s">
        <v>362</v>
      </c>
      <c r="M5" s="25" t="s">
        <v>363</v>
      </c>
      <c r="N5" s="25" t="s">
        <v>364</v>
      </c>
      <c r="O5" s="25" t="s">
        <v>365</v>
      </c>
    </row>
    <row r="6" ht="48" customHeight="1" spans="1:15">
      <c r="A6" s="25"/>
      <c r="B6" s="25"/>
      <c r="C6" s="25"/>
      <c r="D6" s="25" t="s">
        <v>281</v>
      </c>
      <c r="E6" s="25" t="s">
        <v>366</v>
      </c>
      <c r="F6" s="25" t="s">
        <v>367</v>
      </c>
      <c r="G6" s="25" t="s">
        <v>368</v>
      </c>
      <c r="H6" s="114"/>
      <c r="I6" s="25"/>
      <c r="J6" s="25"/>
      <c r="K6" s="25"/>
      <c r="L6" s="25"/>
      <c r="M6" s="25"/>
      <c r="N6" s="25"/>
      <c r="O6" s="25"/>
    </row>
    <row r="7" ht="18" customHeight="1" spans="1:15">
      <c r="A7" s="115" t="s">
        <v>64</v>
      </c>
      <c r="B7" s="116" t="s">
        <v>64</v>
      </c>
      <c r="C7" s="117">
        <v>1</v>
      </c>
      <c r="D7" s="117">
        <f t="shared" ref="D7:O7" si="0">C7+1</f>
        <v>2</v>
      </c>
      <c r="E7" s="117">
        <f t="shared" si="0"/>
        <v>3</v>
      </c>
      <c r="F7" s="117">
        <f t="shared" si="0"/>
        <v>4</v>
      </c>
      <c r="G7" s="117">
        <f t="shared" si="0"/>
        <v>5</v>
      </c>
      <c r="H7" s="117">
        <f t="shared" si="0"/>
        <v>6</v>
      </c>
      <c r="I7" s="117">
        <f t="shared" si="0"/>
        <v>7</v>
      </c>
      <c r="J7" s="117">
        <f t="shared" si="0"/>
        <v>8</v>
      </c>
      <c r="K7" s="117">
        <f t="shared" si="0"/>
        <v>9</v>
      </c>
      <c r="L7" s="117">
        <f t="shared" si="0"/>
        <v>10</v>
      </c>
      <c r="M7" s="117">
        <f t="shared" si="0"/>
        <v>11</v>
      </c>
      <c r="N7" s="117">
        <f t="shared" si="0"/>
        <v>12</v>
      </c>
      <c r="O7" s="117">
        <f t="shared" si="0"/>
        <v>13</v>
      </c>
    </row>
    <row r="8" s="65" customFormat="1" ht="19.5" customHeight="1" spans="1:15">
      <c r="A8" s="89"/>
      <c r="B8" s="89"/>
      <c r="C8" s="18">
        <v>189438.7</v>
      </c>
      <c r="D8" s="77">
        <v>189438.7</v>
      </c>
      <c r="E8" s="106">
        <v>189438.7</v>
      </c>
      <c r="F8" s="107">
        <v>0</v>
      </c>
      <c r="G8" s="107">
        <v>0</v>
      </c>
      <c r="H8" s="18">
        <v>0</v>
      </c>
      <c r="I8" s="18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</row>
    <row r="9" ht="19.5" customHeight="1" spans="1:15">
      <c r="A9" s="89" t="s">
        <v>296</v>
      </c>
      <c r="B9" s="89" t="s">
        <v>297</v>
      </c>
      <c r="C9" s="18">
        <v>96755.9</v>
      </c>
      <c r="D9" s="77">
        <v>96755.9</v>
      </c>
      <c r="E9" s="106">
        <v>96755.9</v>
      </c>
      <c r="F9" s="107">
        <v>0</v>
      </c>
      <c r="G9" s="107">
        <v>0</v>
      </c>
      <c r="H9" s="18">
        <v>0</v>
      </c>
      <c r="I9" s="18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</row>
    <row r="10" ht="19.5" customHeight="1" spans="1:15">
      <c r="A10" s="89" t="s">
        <v>298</v>
      </c>
      <c r="B10" s="89" t="s">
        <v>299</v>
      </c>
      <c r="C10" s="18">
        <v>96755.9</v>
      </c>
      <c r="D10" s="77">
        <v>96755.9</v>
      </c>
      <c r="E10" s="106">
        <v>96755.9</v>
      </c>
      <c r="F10" s="107">
        <v>0</v>
      </c>
      <c r="G10" s="107">
        <v>0</v>
      </c>
      <c r="H10" s="18">
        <v>0</v>
      </c>
      <c r="I10" s="18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</row>
    <row r="11" ht="19.5" customHeight="1" spans="1:15">
      <c r="A11" s="89" t="s">
        <v>300</v>
      </c>
      <c r="B11" s="89" t="s">
        <v>301</v>
      </c>
      <c r="C11" s="18">
        <v>92682.8</v>
      </c>
      <c r="D11" s="77">
        <v>92682.8</v>
      </c>
      <c r="E11" s="106">
        <v>92682.8</v>
      </c>
      <c r="F11" s="107">
        <v>0</v>
      </c>
      <c r="G11" s="107">
        <v>0</v>
      </c>
      <c r="H11" s="18">
        <v>0</v>
      </c>
      <c r="I11" s="18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</row>
    <row r="12" ht="19.5" customHeight="1" spans="1:15">
      <c r="A12" s="89" t="s">
        <v>302</v>
      </c>
      <c r="B12" s="89" t="s">
        <v>303</v>
      </c>
      <c r="C12" s="18">
        <v>92682.8</v>
      </c>
      <c r="D12" s="77">
        <v>92682.8</v>
      </c>
      <c r="E12" s="106">
        <v>92682.8</v>
      </c>
      <c r="F12" s="107">
        <v>0</v>
      </c>
      <c r="G12" s="107">
        <v>0</v>
      </c>
      <c r="H12" s="18">
        <v>0</v>
      </c>
      <c r="I12" s="18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</row>
    <row r="13" ht="19.5" customHeight="1"/>
    <row r="14" ht="19.5" customHeight="1"/>
    <row r="15" ht="19.5" customHeight="1"/>
    <row r="16" ht="19.5" customHeight="1"/>
    <row r="17" ht="19.5" customHeight="1"/>
    <row r="18" customHeight="1"/>
    <row r="19" customHeight="1"/>
    <row r="20" customHeight="1"/>
  </sheetData>
  <sheetProtection formatCells="0" formatColumns="0" formatRows="0"/>
  <mergeCells count="12">
    <mergeCell ref="A1:O1"/>
    <mergeCell ref="A3:A6"/>
    <mergeCell ref="B3:B6"/>
    <mergeCell ref="C5:C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" right="0" top="0.59" bottom="0.51" header="0.51" footer="0.51"/>
  <pageSetup paperSize="9" scale="10" firstPageNumber="7" fitToWidth="0" fitToHeight="0" orientation="landscape" useFirstPageNumber="1" horizontalDpi="1200" verticalDpi="1"/>
  <headerFooter alignWithMargins="0"/>
  <colBreaks count="1" manualBreakCount="1">
    <brk id="2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showGridLines="0" showZeros="0" workbookViewId="0">
      <selection activeCell="A1" sqref="A1:P1"/>
    </sheetView>
  </sheetViews>
  <sheetFormatPr defaultColWidth="7.85714285714286" defaultRowHeight="12.75"/>
  <cols>
    <col min="1" max="1" width="14.4285714285714" style="94" customWidth="1"/>
    <col min="2" max="2" width="27.5714285714286" style="94" customWidth="1"/>
    <col min="3" max="15" width="9.14285714285714" style="94" customWidth="1"/>
    <col min="16" max="16" width="9.57142857142857" style="94" customWidth="1"/>
    <col min="17" max="16384" width="7.85714285714286" style="94"/>
  </cols>
  <sheetData>
    <row r="1" ht="54" customHeight="1" spans="1:16">
      <c r="A1" s="95" t="s">
        <v>369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ht="21.6" customHeight="1" spans="1:16">
      <c r="A2" s="96" t="s">
        <v>370</v>
      </c>
      <c r="B2" s="96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108" t="s">
        <v>121</v>
      </c>
    </row>
    <row r="3" ht="19.5" customHeight="1" spans="1:16">
      <c r="A3" s="12" t="s">
        <v>279</v>
      </c>
      <c r="B3" s="12" t="s">
        <v>280</v>
      </c>
      <c r="C3" s="98" t="s">
        <v>205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ht="19.5" customHeight="1" spans="1:16">
      <c r="A4" s="12"/>
      <c r="B4" s="12"/>
      <c r="C4" s="99" t="s">
        <v>54</v>
      </c>
      <c r="D4" s="100" t="s">
        <v>206</v>
      </c>
      <c r="E4" s="101" t="s">
        <v>208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ht="44.25" customHeight="1" spans="1:16">
      <c r="A5" s="12"/>
      <c r="B5" s="12"/>
      <c r="C5" s="99"/>
      <c r="D5" s="102"/>
      <c r="E5" s="83" t="s">
        <v>281</v>
      </c>
      <c r="F5" s="83" t="s">
        <v>366</v>
      </c>
      <c r="G5" s="83" t="s">
        <v>367</v>
      </c>
      <c r="H5" s="83" t="s">
        <v>371</v>
      </c>
      <c r="I5" s="83" t="s">
        <v>358</v>
      </c>
      <c r="J5" s="83" t="s">
        <v>359</v>
      </c>
      <c r="K5" s="83" t="s">
        <v>360</v>
      </c>
      <c r="L5" s="83" t="s">
        <v>361</v>
      </c>
      <c r="M5" s="83" t="s">
        <v>362</v>
      </c>
      <c r="N5" s="83" t="s">
        <v>363</v>
      </c>
      <c r="O5" s="83" t="s">
        <v>364</v>
      </c>
      <c r="P5" s="83" t="s">
        <v>372</v>
      </c>
    </row>
    <row r="6" ht="18.75" customHeight="1" spans="1:16">
      <c r="A6" s="103" t="s">
        <v>64</v>
      </c>
      <c r="B6" s="104" t="s">
        <v>64</v>
      </c>
      <c r="C6" s="105">
        <v>1</v>
      </c>
      <c r="D6" s="105">
        <v>2</v>
      </c>
      <c r="E6" s="105">
        <v>3</v>
      </c>
      <c r="F6" s="105">
        <v>4</v>
      </c>
      <c r="G6" s="105">
        <v>5</v>
      </c>
      <c r="H6" s="105">
        <v>6</v>
      </c>
      <c r="I6" s="105">
        <v>7</v>
      </c>
      <c r="J6" s="105">
        <v>8</v>
      </c>
      <c r="K6" s="105">
        <v>9</v>
      </c>
      <c r="L6" s="105">
        <v>10</v>
      </c>
      <c r="M6" s="105">
        <v>11</v>
      </c>
      <c r="N6" s="105">
        <v>12</v>
      </c>
      <c r="O6" s="105">
        <v>13</v>
      </c>
      <c r="P6" s="105">
        <v>14</v>
      </c>
    </row>
    <row r="7" s="65" customFormat="1" ht="21.75" customHeight="1" spans="1:16">
      <c r="A7" s="89"/>
      <c r="B7" s="76"/>
      <c r="C7" s="77">
        <v>1552000</v>
      </c>
      <c r="D7" s="106">
        <v>0</v>
      </c>
      <c r="E7" s="107">
        <v>1552000</v>
      </c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  <c r="M7" s="107">
        <v>0</v>
      </c>
      <c r="N7" s="107">
        <v>2000</v>
      </c>
      <c r="O7" s="107">
        <v>0</v>
      </c>
      <c r="P7" s="107">
        <v>1550000</v>
      </c>
    </row>
    <row r="8" ht="21.75" customHeight="1" spans="1:16">
      <c r="A8" s="89" t="s">
        <v>373</v>
      </c>
      <c r="B8" s="76" t="s">
        <v>374</v>
      </c>
      <c r="C8" s="77">
        <v>250000</v>
      </c>
      <c r="D8" s="106">
        <v>0</v>
      </c>
      <c r="E8" s="107">
        <v>250000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250000</v>
      </c>
    </row>
    <row r="9" ht="21.75" customHeight="1" spans="1:16">
      <c r="A9" s="89" t="s">
        <v>375</v>
      </c>
      <c r="B9" s="76" t="s">
        <v>376</v>
      </c>
      <c r="C9" s="77">
        <v>250000</v>
      </c>
      <c r="D9" s="106">
        <v>0</v>
      </c>
      <c r="E9" s="107">
        <v>250000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250000</v>
      </c>
    </row>
    <row r="10" ht="21.75" customHeight="1" spans="1:16">
      <c r="A10" s="89" t="s">
        <v>377</v>
      </c>
      <c r="B10" s="76" t="s">
        <v>378</v>
      </c>
      <c r="C10" s="77">
        <v>1300000</v>
      </c>
      <c r="D10" s="106">
        <v>0</v>
      </c>
      <c r="E10" s="107">
        <v>1300000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1300000</v>
      </c>
    </row>
    <row r="11" ht="21.75" customHeight="1" spans="1:16">
      <c r="A11" s="89" t="s">
        <v>379</v>
      </c>
      <c r="B11" s="76" t="s">
        <v>380</v>
      </c>
      <c r="C11" s="77">
        <v>1300000</v>
      </c>
      <c r="D11" s="106">
        <v>0</v>
      </c>
      <c r="E11" s="107">
        <v>1300000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1300000</v>
      </c>
    </row>
    <row r="12" ht="21.75" customHeight="1" spans="1:16">
      <c r="A12" s="89" t="s">
        <v>381</v>
      </c>
      <c r="B12" s="76" t="s">
        <v>382</v>
      </c>
      <c r="C12" s="77">
        <v>2000</v>
      </c>
      <c r="D12" s="106">
        <v>0</v>
      </c>
      <c r="E12" s="107">
        <v>2000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2000</v>
      </c>
      <c r="O12" s="107">
        <v>0</v>
      </c>
      <c r="P12" s="107">
        <v>0</v>
      </c>
    </row>
    <row r="13" ht="21.75" customHeight="1" spans="1:16">
      <c r="A13" s="89" t="s">
        <v>383</v>
      </c>
      <c r="B13" s="76" t="s">
        <v>384</v>
      </c>
      <c r="C13" s="77">
        <v>2000</v>
      </c>
      <c r="D13" s="106">
        <v>0</v>
      </c>
      <c r="E13" s="107">
        <v>2000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2000</v>
      </c>
      <c r="O13" s="107">
        <v>0</v>
      </c>
      <c r="P13" s="107">
        <v>0</v>
      </c>
    </row>
    <row r="14" ht="21.75" customHeight="1"/>
  </sheetData>
  <sheetProtection formatCells="0" formatColumns="0" formatRows="0"/>
  <mergeCells count="5">
    <mergeCell ref="A1:P1"/>
    <mergeCell ref="A3:A5"/>
    <mergeCell ref="B3:B5"/>
    <mergeCell ref="C4:C5"/>
    <mergeCell ref="D4:D5"/>
  </mergeCells>
  <pageMargins left="0.23" right="0.17" top="0.75" bottom="0.75" header="0.3" footer="0.3"/>
  <pageSetup paperSize="9" scale="86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表皮</vt:lpstr>
      <vt:lpstr>目录</vt:lpstr>
      <vt:lpstr>单位信息</vt:lpstr>
      <vt:lpstr>预算总表</vt:lpstr>
      <vt:lpstr>支出总表</vt:lpstr>
      <vt:lpstr>基本支出-工资福利支出</vt:lpstr>
      <vt:lpstr>基本支出-商品和服务支出</vt:lpstr>
      <vt:lpstr>基本支出-对个人和家庭补支出</vt:lpstr>
      <vt:lpstr>项目支出-工资和对个人家庭</vt:lpstr>
      <vt:lpstr>项目支出-商品和服务支出</vt:lpstr>
      <vt:lpstr>项目支出-对企事业单位的补贴部分</vt:lpstr>
      <vt:lpstr>基金收支总表</vt:lpstr>
      <vt:lpstr>三公经费预算统计表</vt:lpstr>
      <vt:lpstr>征收计划明细表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何二丫儿</cp:lastModifiedBy>
  <dcterms:created xsi:type="dcterms:W3CDTF">2009-10-28T08:12:00Z</dcterms:created>
  <cp:lastPrinted>2014-03-28T07:35:00Z</cp:lastPrinted>
  <dcterms:modified xsi:type="dcterms:W3CDTF">2020-05-28T02:55:43Z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EDOID">
    <vt:i4>4458052</vt:i4>
  </property>
</Properties>
</file>